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Юлия\Desktop\27-28\итоговые\"/>
    </mc:Choice>
  </mc:AlternateContent>
  <bookViews>
    <workbookView xWindow="0" yWindow="0" windowWidth="18150" windowHeight="7590" tabRatio="708"/>
  </bookViews>
  <sheets>
    <sheet name="Тит.л." sheetId="1" r:id="rId1"/>
    <sheet name="ГСК" sheetId="2" r:id="rId2"/>
    <sheet name="М100" sheetId="14" r:id="rId3"/>
    <sheet name="М200" sheetId="35" r:id="rId4"/>
    <sheet name="М400" sheetId="24" r:id="rId5"/>
    <sheet name="М800" sheetId="36" r:id="rId6"/>
    <sheet name="М1500" sheetId="9" r:id="rId7"/>
    <sheet name="М5000" sheetId="11" r:id="rId8"/>
    <sheet name="М110сб" sheetId="29" r:id="rId9"/>
    <sheet name="м400сб" sheetId="37" r:id="rId10"/>
    <sheet name="3000спМ" sheetId="41" r:id="rId11"/>
    <sheet name="10-борье " sheetId="59" r:id="rId12"/>
    <sheet name="мВ+Ш" sheetId="61" r:id="rId13"/>
    <sheet name="мПрВ+Ш" sheetId="62" r:id="rId14"/>
    <sheet name="мДл" sheetId="63" r:id="rId15"/>
    <sheet name="мТр" sheetId="45" r:id="rId16"/>
    <sheet name="мДи" sheetId="48" r:id="rId17"/>
    <sheet name="МолМ" sheetId="47" r:id="rId18"/>
    <sheet name="мКо" sheetId="49" r:id="rId19"/>
    <sheet name="мЯд" sheetId="50" r:id="rId20"/>
    <sheet name="Ж100" sheetId="13" r:id="rId21"/>
    <sheet name="Ж200" sheetId="38" r:id="rId22"/>
    <sheet name="Ж400" sheetId="23" r:id="rId23"/>
    <sheet name="Ж800" sheetId="39" r:id="rId24"/>
    <sheet name="Ж1500" sheetId="8" r:id="rId25"/>
    <sheet name="Ж5000" sheetId="12" r:id="rId26"/>
    <sheet name="Ж100сб" sheetId="28" r:id="rId27"/>
    <sheet name="Ж400сб" sheetId="40" r:id="rId28"/>
    <sheet name="3000спЖ" sheetId="42" r:id="rId29"/>
    <sheet name="7-борье" sheetId="60" r:id="rId30"/>
    <sheet name="жВ+Ш" sheetId="51" r:id="rId31"/>
    <sheet name="жПрВ+Ш" sheetId="53" r:id="rId32"/>
    <sheet name="жДл" sheetId="52" r:id="rId33"/>
    <sheet name="жТр" sheetId="54" r:id="rId34"/>
    <sheet name="жДи" sheetId="55" r:id="rId35"/>
    <sheet name="жМо" sheetId="56" r:id="rId36"/>
    <sheet name="жКо" sheetId="57" r:id="rId37"/>
    <sheet name="жЯд" sheetId="58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11" hidden="1">'10-борье '!$A$17:$T$47</definedName>
    <definedName name="_xlnm._FilterDatabase" localSheetId="20" hidden="1">Ж100!$A$18:$Q$73</definedName>
    <definedName name="_xlnm._FilterDatabase" localSheetId="26" hidden="1">Ж100сб!$B$18:$G$57</definedName>
    <definedName name="_xlnm._FilterDatabase" localSheetId="24" hidden="1">Ж1500!$C$17:$H$40</definedName>
    <definedName name="_xlnm._FilterDatabase" localSheetId="21" hidden="1">Ж200!$A$17:$Q$101</definedName>
    <definedName name="_xlnm._FilterDatabase" localSheetId="22" hidden="1">Ж400!$A$18:$L$65</definedName>
    <definedName name="_xlnm._FilterDatabase" localSheetId="27" hidden="1">Ж400сб!$A$18:$J$49</definedName>
    <definedName name="_xlnm._FilterDatabase" localSheetId="25" hidden="1">Ж5000!$A$18:$L$18</definedName>
    <definedName name="_xlnm._FilterDatabase" localSheetId="23" hidden="1">Ж800!$A$18:$K$52</definedName>
    <definedName name="_xlnm._FilterDatabase" localSheetId="30" hidden="1">'жВ+Ш'!$A$16:$AF$29</definedName>
    <definedName name="_xlnm._FilterDatabase" localSheetId="34" hidden="1">жДи!$A$17:$P$17</definedName>
    <definedName name="_xlnm._FilterDatabase" localSheetId="32" hidden="1">жДл!$A$17:$P$58</definedName>
    <definedName name="_xlnm._FilterDatabase" localSheetId="36" hidden="1">жКо!$A$17:$P$45</definedName>
    <definedName name="_xlnm._FilterDatabase" localSheetId="35" hidden="1">жМо!$A$17:$P$17</definedName>
    <definedName name="_xlnm._FilterDatabase" localSheetId="33" hidden="1">жТр!$A$17:$P$45</definedName>
    <definedName name="_xlnm._FilterDatabase" localSheetId="37" hidden="1">жЯд!$A$19:$P$33</definedName>
    <definedName name="_xlnm._FilterDatabase" localSheetId="2" hidden="1">М100!$A$19:$Q$116</definedName>
    <definedName name="_xlnm._FilterDatabase" localSheetId="8" hidden="1">М110сб!$A$18:$Q$50</definedName>
    <definedName name="_xlnm._FilterDatabase" localSheetId="6" hidden="1">М1500!$A$17:$K$47</definedName>
    <definedName name="_xlnm._FilterDatabase" localSheetId="3" hidden="1">М200!$A$17:$Q$129</definedName>
    <definedName name="_xlnm._FilterDatabase" localSheetId="4" hidden="1">М400!$A$17:$L$105</definedName>
    <definedName name="_xlnm._FilterDatabase" localSheetId="9" hidden="1">м400сб!$A$17:$J$62</definedName>
    <definedName name="_xlnm._FilterDatabase" localSheetId="7" hidden="1">М5000!$A$17:$K$17</definedName>
    <definedName name="_xlnm._FilterDatabase" localSheetId="5" hidden="1">М800!$A$17:$J$73</definedName>
    <definedName name="_xlnm._FilterDatabase" localSheetId="12" hidden="1">'мВ+Ш'!$A$15:$Y$33</definedName>
    <definedName name="_xlnm._FilterDatabase" localSheetId="16" hidden="1">мДи!$A$18:$P$28</definedName>
    <definedName name="_xlnm._FilterDatabase" localSheetId="14" hidden="1">мДл!$A$19:$P$55</definedName>
    <definedName name="_xlnm._FilterDatabase" localSheetId="18" hidden="1">мКо!$A$19:$P$38</definedName>
    <definedName name="_xlnm._FilterDatabase" localSheetId="17" hidden="1">МолМ!$A$19:$P$19</definedName>
    <definedName name="_xlnm._FilterDatabase" localSheetId="15" hidden="1">мТр!$A$19:$P$19</definedName>
    <definedName name="_xlnm._FilterDatabase" localSheetId="19" hidden="1">мЯд!$A$19:$P$34</definedName>
    <definedName name="Z_40F2D9C7_CCF8_11D4_A441_444553540000_.wvu.Cols" localSheetId="34" hidden="1">жДи!$B$11:$B$65453,жДи!#REF!,жДи!#REF!,жДи!#REF!</definedName>
    <definedName name="Z_40F2D9C7_CCF8_11D4_A441_444553540000_.wvu.Cols" localSheetId="32" hidden="1">жДл!$B$11:$B$65445,жДл!#REF!,жДл!#REF!,жДл!#REF!</definedName>
    <definedName name="Z_40F2D9C7_CCF8_11D4_A441_444553540000_.wvu.Cols" localSheetId="36" hidden="1">жКо!$B$11:$B$65454,жКо!#REF!,жКо!#REF!,жКо!#REF!</definedName>
    <definedName name="Z_40F2D9C7_CCF8_11D4_A441_444553540000_.wvu.Cols" localSheetId="35" hidden="1">жМо!$B$11:$B$65457,жМо!#REF!,жМо!#REF!,жМо!#REF!</definedName>
    <definedName name="Z_40F2D9C7_CCF8_11D4_A441_444553540000_.wvu.Cols" localSheetId="33" hidden="1">жТр!$B$11:$B$65454,жТр!#REF!,жТр!#REF!,жТр!#REF!</definedName>
    <definedName name="Z_40F2D9C7_CCF8_11D4_A441_444553540000_.wvu.Cols" localSheetId="37" hidden="1">жЯд!$B$14:$B$65449,жЯд!#REF!,жЯд!#REF!,жЯд!#REF!</definedName>
    <definedName name="Z_40F2D9C7_CCF8_11D4_A441_444553540000_.wvu.Cols" localSheetId="16" hidden="1">мДи!$B$12:$B$65154,мДи!#REF!,мДи!#REF!,мДи!#REF!</definedName>
    <definedName name="Z_40F2D9C7_CCF8_11D4_A441_444553540000_.wvu.Cols" localSheetId="14" hidden="1">мДл!$B$13:$B$65182,мДл!#REF!,мДл!#REF!,мДл!#REF!</definedName>
    <definedName name="Z_40F2D9C7_CCF8_11D4_A441_444553540000_.wvu.Cols" localSheetId="18" hidden="1">мКо!$B$13:$B$65165,мКо!#REF!,мКо!#REF!,мКо!#REF!</definedName>
    <definedName name="Z_40F2D9C7_CCF8_11D4_A441_444553540000_.wvu.Cols" localSheetId="17" hidden="1">МолМ!$B$13:$B$65167,МолМ!#REF!,МолМ!#REF!,МолМ!#REF!</definedName>
    <definedName name="Z_40F2D9C7_CCF8_11D4_A441_444553540000_.wvu.Cols" localSheetId="15" hidden="1">мТр!$B$13:$B$65167,мТр!#REF!,мТр!#REF!,мТр!#REF!</definedName>
    <definedName name="Z_40F2D9C7_CCF8_11D4_A441_444553540000_.wvu.Cols" localSheetId="19" hidden="1">мЯд!$B$13:$B$65169,мЯд!#REF!,мЯд!#REF!,мЯд!#REF!</definedName>
    <definedName name="Z_D36A3EB6_F765_11D4_BF43_0050BABDCE80_.wvu.Cols" localSheetId="34" hidden="1">жДи!#REF!,жДи!$B$11:$B$65453,жДи!#REF!,жДи!#REF!,жДи!#REF!</definedName>
    <definedName name="Z_D36A3EB6_F765_11D4_BF43_0050BABDCE80_.wvu.Cols" localSheetId="32" hidden="1">жДл!#REF!,жДл!$B$11:$B$65445,жДл!#REF!,жДл!#REF!,жДл!#REF!</definedName>
    <definedName name="Z_D36A3EB6_F765_11D4_BF43_0050BABDCE80_.wvu.Cols" localSheetId="36" hidden="1">жКо!#REF!,жКо!$B$11:$B$65454,жКо!#REF!,жКо!#REF!,жКо!#REF!</definedName>
    <definedName name="Z_D36A3EB6_F765_11D4_BF43_0050BABDCE80_.wvu.Cols" localSheetId="35" hidden="1">жМо!#REF!,жМо!$B$11:$B$65457,жМо!#REF!,жМо!#REF!,жМо!#REF!</definedName>
    <definedName name="Z_D36A3EB6_F765_11D4_BF43_0050BABDCE80_.wvu.Cols" localSheetId="33" hidden="1">жТр!#REF!,жТр!$B$11:$B$65454,жТр!#REF!,жТр!#REF!,жТр!#REF!</definedName>
    <definedName name="Z_D36A3EB6_F765_11D4_BF43_0050BABDCE80_.wvu.Cols" localSheetId="37" hidden="1">жЯд!#REF!,жЯд!$B$14:$B$65449,жЯд!#REF!,жЯд!#REF!,жЯд!#REF!</definedName>
    <definedName name="Z_D36A3EB6_F765_11D4_BF43_0050BABDCE80_.wvu.Cols" localSheetId="16" hidden="1">мДи!#REF!,мДи!$B$12:$B$65154,мДи!#REF!,мДи!#REF!,мДи!#REF!</definedName>
    <definedName name="Z_D36A3EB6_F765_11D4_BF43_0050BABDCE80_.wvu.Cols" localSheetId="14" hidden="1">мДл!#REF!,мДл!$B$13:$B$65182,мДл!#REF!,мДл!#REF!,мДл!#REF!</definedName>
    <definedName name="Z_D36A3EB6_F765_11D4_BF43_0050BABDCE80_.wvu.Cols" localSheetId="18" hidden="1">мКо!#REF!,мКо!$B$13:$B$65165,мКо!#REF!,мКо!#REF!,мКо!#REF!</definedName>
    <definedName name="Z_D36A3EB6_F765_11D4_BF43_0050BABDCE80_.wvu.Cols" localSheetId="17" hidden="1">МолМ!#REF!,МолМ!$B$13:$B$65167,МолМ!#REF!,МолМ!#REF!,МолМ!#REF!</definedName>
    <definedName name="Z_D36A3EB6_F765_11D4_BF43_0050BABDCE80_.wvu.Cols" localSheetId="15" hidden="1">мТр!#REF!,мТр!$B$13:$B$65167,мТр!#REF!,мТр!#REF!,мТр!#REF!</definedName>
    <definedName name="Z_D36A3EB6_F765_11D4_BF43_0050BABDCE80_.wvu.Cols" localSheetId="19" hidden="1">мЯд!#REF!,мЯд!$B$13:$B$65169,мЯд!#REF!,мЯд!#REF!,мЯд!#REF!</definedName>
    <definedName name="Город" localSheetId="11">[1]Z_all!$H$1:$H$65536</definedName>
    <definedName name="Город" localSheetId="24">[2]Z_all!$H$1:$H$65536</definedName>
    <definedName name="Город" localSheetId="22">[2]Z_all!$H$1:$H$65536</definedName>
    <definedName name="Город" localSheetId="27">[2]Z_all!$H$1:$H$65536</definedName>
    <definedName name="Город" localSheetId="25">[2]Z_all!$H$1:$H$65536</definedName>
    <definedName name="Город" localSheetId="23">[2]Z_all!$H$1:$H$65536</definedName>
    <definedName name="Город" localSheetId="32">[2]Z_all!$H$1:$H$65536</definedName>
    <definedName name="Город" localSheetId="36">[2]Z_all!$H$1:$H$65536</definedName>
    <definedName name="Город" localSheetId="33">[2]Z_all!$H$1:$H$65536</definedName>
    <definedName name="Город" localSheetId="37">[2]Z_all!$H$1:$H$65536</definedName>
    <definedName name="Город" localSheetId="3">[2]Z_all!$H$1:$H$65536</definedName>
    <definedName name="Город" localSheetId="4">[2]Z_all!$H$1:$H$65536</definedName>
    <definedName name="Город" localSheetId="9">[2]Z_all!$H$1:$H$65536</definedName>
    <definedName name="Город" localSheetId="7">[2]Z_all!$H$1:$H$65536</definedName>
    <definedName name="Город" localSheetId="5">[2]Z_all!$H$1:$H$65536</definedName>
    <definedName name="Город" localSheetId="18">[2]Z_all!$H$1:$H$65536</definedName>
    <definedName name="Город" localSheetId="13">[3]Z_all!$H$1:$H$65536</definedName>
    <definedName name="Город" localSheetId="15">[2]Z_all!$H$1:$H$65536</definedName>
    <definedName name="Город" localSheetId="19">[2]Z_all!$H$1:$H$65536</definedName>
    <definedName name="Город">[3]Z_all!$H$1:$H$65536</definedName>
    <definedName name="ГР" localSheetId="11">[1]Z_all!$E$1:$E$65536</definedName>
    <definedName name="ГР" localSheetId="24">[2]Z_all!$E$1:$E$65536</definedName>
    <definedName name="ГР" localSheetId="22">[2]Z_all!$E$1:$E$65536</definedName>
    <definedName name="ГР" localSheetId="27">[2]Z_all!$E$1:$E$65536</definedName>
    <definedName name="ГР" localSheetId="25">[2]Z_all!$E$1:$E$65536</definedName>
    <definedName name="ГР" localSheetId="23">[2]Z_all!$E$1:$E$65536</definedName>
    <definedName name="ГР" localSheetId="32">[2]Z_all!$E$1:$E$65536</definedName>
    <definedName name="ГР" localSheetId="36">[2]Z_all!$E$1:$E$65536</definedName>
    <definedName name="ГР" localSheetId="33">[2]Z_all!$E$1:$E$65536</definedName>
    <definedName name="ГР" localSheetId="37">[2]Z_all!$E$1:$E$65536</definedName>
    <definedName name="ГР" localSheetId="3">[2]Z_all!$E$1:$E$65536</definedName>
    <definedName name="ГР" localSheetId="4">[2]Z_all!$E$1:$E$65536</definedName>
    <definedName name="ГР" localSheetId="9">[2]Z_all!$E$1:$E$65536</definedName>
    <definedName name="ГР" localSheetId="7">[2]Z_all!$E$1:$E$65536</definedName>
    <definedName name="ГР" localSheetId="5">[2]Z_all!$E$1:$E$65536</definedName>
    <definedName name="ГР" localSheetId="18">[2]Z_all!$E$1:$E$65536</definedName>
    <definedName name="ГР" localSheetId="13">[3]Z_all!$E$1:$E$65536</definedName>
    <definedName name="ГР" localSheetId="15">[2]Z_all!$E$1:$E$65536</definedName>
    <definedName name="ГР" localSheetId="19">[2]Z_all!$E$1:$E$65536</definedName>
    <definedName name="ГР">[3]Z_all!$E$1:$E$65536</definedName>
    <definedName name="_xlnm.Print_Titles" localSheetId="11">'10-борье '!$9:$16</definedName>
    <definedName name="_xlnm.Print_Titles" localSheetId="20">Ж100!$14:$15</definedName>
    <definedName name="_xlnm.Print_Titles" localSheetId="26">Ж100сб!$15:$16</definedName>
    <definedName name="_xlnm.Print_Titles" localSheetId="24">Ж1500!$14:$15</definedName>
    <definedName name="_xlnm.Print_Titles" localSheetId="21">Ж200!$13:$14</definedName>
    <definedName name="_xlnm.Print_Titles" localSheetId="22">Ж400!$13:$15</definedName>
    <definedName name="_xlnm.Print_Titles" localSheetId="27">Ж400сб!$13:$15</definedName>
    <definedName name="_xlnm.Print_Titles" localSheetId="25">Ж5000!$13:$15</definedName>
    <definedName name="_xlnm.Print_Titles" localSheetId="23">Ж800!$13:$15</definedName>
    <definedName name="_xlnm.Print_Titles" localSheetId="30">'жВ+Ш'!$13:$14</definedName>
    <definedName name="_xlnm.Print_Titles" localSheetId="34">жДи!$10:$14</definedName>
    <definedName name="_xlnm.Print_Titles" localSheetId="32">жДл!$10:$14</definedName>
    <definedName name="_xlnm.Print_Titles" localSheetId="36">жКо!$10:$14</definedName>
    <definedName name="_xlnm.Print_Titles" localSheetId="35">жМо!$10:$14</definedName>
    <definedName name="_xlnm.Print_Titles" localSheetId="33">жТр!$10:$14</definedName>
    <definedName name="_xlnm.Print_Titles" localSheetId="37">жЯд!$14:$16</definedName>
    <definedName name="_xlnm.Print_Titles" localSheetId="2">М100!$12:$16</definedName>
    <definedName name="_xlnm.Print_Titles" localSheetId="8">М110сб!$12:$15</definedName>
    <definedName name="_xlnm.Print_Titles" localSheetId="6">М1500!$11:$14</definedName>
    <definedName name="_xlnm.Print_Titles" localSheetId="3">М200!$11:$14</definedName>
    <definedName name="_xlnm.Print_Titles" localSheetId="4">М400!$11:$14</definedName>
    <definedName name="_xlnm.Print_Titles" localSheetId="9">м400сб!$11:$14</definedName>
    <definedName name="_xlnm.Print_Titles" localSheetId="7">М5000!$11:$14</definedName>
    <definedName name="_xlnm.Print_Titles" localSheetId="5">М800!$11:$14</definedName>
    <definedName name="_xlnm.Print_Titles" localSheetId="12">'мВ+Ш'!$10:$13</definedName>
    <definedName name="_xlnm.Print_Titles" localSheetId="16">мДи!$11:$15</definedName>
    <definedName name="_xlnm.Print_Titles" localSheetId="14">мДл!$12:$16</definedName>
    <definedName name="_xlnm.Print_Titles" localSheetId="18">мКо!$12:$16</definedName>
    <definedName name="_xlnm.Print_Titles" localSheetId="17">МолМ!$12:$16</definedName>
    <definedName name="_xlnm.Print_Titles" localSheetId="15">мТр!$12:$16</definedName>
    <definedName name="_xlnm.Print_Titles" localSheetId="19">мЯд!$12:$16</definedName>
    <definedName name="Звание" localSheetId="11">[1]Z_all!$F$1:$F$65536</definedName>
    <definedName name="Звание" localSheetId="24">[2]Z_all!$F$1:$F$65536</definedName>
    <definedName name="Звание" localSheetId="22">[2]Z_all!$F$1:$F$65536</definedName>
    <definedName name="Звание" localSheetId="27">[2]Z_all!$F$1:$F$65536</definedName>
    <definedName name="Звание" localSheetId="25">[2]Z_all!$F$1:$F$65536</definedName>
    <definedName name="Звание" localSheetId="23">[2]Z_all!$F$1:$F$65536</definedName>
    <definedName name="Звание" localSheetId="32">[2]Z_all!$F$1:$F$65536</definedName>
    <definedName name="Звание" localSheetId="36">[2]Z_all!$F$1:$F$65536</definedName>
    <definedName name="Звание" localSheetId="33">[2]Z_all!$F$1:$F$65536</definedName>
    <definedName name="Звание" localSheetId="37">[2]Z_all!$F$1:$F$65536</definedName>
    <definedName name="Звание" localSheetId="3">[2]Z_all!$F$1:$F$65536</definedName>
    <definedName name="Звание" localSheetId="4">[2]Z_all!$F$1:$F$65536</definedName>
    <definedName name="Звание" localSheetId="9">[2]Z_all!$F$1:$F$65536</definedName>
    <definedName name="Звание" localSheetId="7">[2]Z_all!$F$1:$F$65536</definedName>
    <definedName name="Звание" localSheetId="5">[2]Z_all!$F$1:$F$65536</definedName>
    <definedName name="Звание" localSheetId="18">[2]Z_all!$F$1:$F$65536</definedName>
    <definedName name="Звание" localSheetId="13">[3]Z_all!$F$1:$F$65536</definedName>
    <definedName name="Звание" localSheetId="15">[2]Z_all!$F$1:$F$65536</definedName>
    <definedName name="Звание" localSheetId="19">[2]Z_all!$F$1:$F$65536</definedName>
    <definedName name="Звание">[3]Z_all!$F$1:$F$65536</definedName>
    <definedName name="Код_Результатов" localSheetId="11">[4]Кресты!#REF!</definedName>
    <definedName name="Код_Результатов" localSheetId="28">[5]Кресты!#REF!</definedName>
    <definedName name="Код_Результатов" localSheetId="10">[5]Кресты!#REF!</definedName>
    <definedName name="Код_Результатов" localSheetId="20">[5]Кресты!#REF!</definedName>
    <definedName name="Код_Результатов" localSheetId="26">[5]Кресты!#REF!</definedName>
    <definedName name="Код_Результатов" localSheetId="24">[6]Кресты!#REF!</definedName>
    <definedName name="Код_Результатов" localSheetId="21">[6]Кресты!#REF!</definedName>
    <definedName name="Код_Результатов" localSheetId="22">[6]Кресты!#REF!</definedName>
    <definedName name="Код_Результатов" localSheetId="27">[7]Кресты!#REF!</definedName>
    <definedName name="Код_Результатов" localSheetId="25">[7]Кресты!#REF!</definedName>
    <definedName name="Код_Результатов" localSheetId="23">[6]Кресты!#REF!</definedName>
    <definedName name="Код_Результатов" localSheetId="30">[7]Кресты!#REF!</definedName>
    <definedName name="Код_Результатов" localSheetId="34">[5]Кресты!#REF!</definedName>
    <definedName name="Код_Результатов" localSheetId="32">[7]Кресты!#REF!</definedName>
    <definedName name="Код_Результатов" localSheetId="36">[7]Кресты!#REF!</definedName>
    <definedName name="Код_Результатов" localSheetId="35">[5]Кресты!#REF!</definedName>
    <definedName name="Код_Результатов" localSheetId="31">[7]Кресты!#REF!</definedName>
    <definedName name="Код_Результатов" localSheetId="33">[7]Кресты!#REF!</definedName>
    <definedName name="Код_Результатов" localSheetId="37">[7]Кресты!#REF!</definedName>
    <definedName name="Код_Результатов" localSheetId="2">[5]Кресты!#REF!</definedName>
    <definedName name="Код_Результатов" localSheetId="8">[5]Кресты!#REF!</definedName>
    <definedName name="Код_Результатов" localSheetId="6">[6]Кресты!#REF!</definedName>
    <definedName name="Код_Результатов" localSheetId="3">[6]Кресты!#REF!</definedName>
    <definedName name="Код_Результатов" localSheetId="4">[7]Кресты!#REF!</definedName>
    <definedName name="Код_Результатов" localSheetId="9">[7]Кресты!#REF!</definedName>
    <definedName name="Код_Результатов" localSheetId="7">[7]Кресты!#REF!</definedName>
    <definedName name="Код_Результатов" localSheetId="5">[6]Кресты!#REF!</definedName>
    <definedName name="Код_Результатов" localSheetId="12">[7]Кресты!#REF!</definedName>
    <definedName name="Код_Результатов" localSheetId="16">[5]Кресты!#REF!</definedName>
    <definedName name="Код_Результатов" localSheetId="14">[5]Кресты!#REF!</definedName>
    <definedName name="Код_Результатов" localSheetId="18">[7]Кресты!#REF!</definedName>
    <definedName name="Код_Результатов" localSheetId="17">[5]Кресты!#REF!</definedName>
    <definedName name="Код_Результатов" localSheetId="13">[5]Кресты!#REF!</definedName>
    <definedName name="Код_Результатов" localSheetId="15">[7]Кресты!#REF!</definedName>
    <definedName name="Код_Результатов" localSheetId="19">[7]Кресты!#REF!</definedName>
    <definedName name="Код_Результатов" localSheetId="0">[5]Кресты!#REF!</definedName>
    <definedName name="Код_Результатов">[5]Кресты!#REF!</definedName>
    <definedName name="КодУч" localSheetId="11">[1]Z_all!$A$1:$A$65536</definedName>
    <definedName name="КодУч" localSheetId="24">[2]Z_all!$A$1:$A$65536</definedName>
    <definedName name="КодУч" localSheetId="22">[2]Z_all!$A$1:$A$65536</definedName>
    <definedName name="КодУч" localSheetId="27">[2]Z_all!$A$1:$A$65536</definedName>
    <definedName name="КодУч" localSheetId="25">[2]Z_all!$A$1:$A$65536</definedName>
    <definedName name="КодУч" localSheetId="23">[2]Z_all!$A$1:$A$65536</definedName>
    <definedName name="КодУч" localSheetId="32">[2]Z_all!$A$1:$A$65536</definedName>
    <definedName name="КодУч" localSheetId="36">[2]Z_all!$A$1:$A$65536</definedName>
    <definedName name="КодУч" localSheetId="33">[2]Z_all!$A$1:$A$65536</definedName>
    <definedName name="КодУч" localSheetId="37">[2]Z_all!$A$1:$A$65536</definedName>
    <definedName name="КодУч" localSheetId="3">[2]Z_all!$A$1:$A$65536</definedName>
    <definedName name="КодУч" localSheetId="4">[2]Z_all!$A$1:$A$65536</definedName>
    <definedName name="КодУч" localSheetId="9">[2]Z_all!$A$1:$A$65536</definedName>
    <definedName name="КодУч" localSheetId="7">[2]Z_all!$A$1:$A$65536</definedName>
    <definedName name="КодУч" localSheetId="5">[2]Z_all!$A$1:$A$65536</definedName>
    <definedName name="КодУч" localSheetId="18">[2]Z_all!$A$1:$A$65536</definedName>
    <definedName name="КодУч" localSheetId="13">[3]Z_all!$A$1:$A$65536</definedName>
    <definedName name="КодУч" localSheetId="15">[2]Z_all!$A$1:$A$65536</definedName>
    <definedName name="КодУч" localSheetId="19">[2]Z_all!$A$1:$A$65536</definedName>
    <definedName name="КодУч">[3]Z_all!$A$1:$A$65536</definedName>
    <definedName name="компер" localSheetId="11">[4]Кресты!#REF!</definedName>
    <definedName name="компер" localSheetId="28">[8]Кресты!#REF!</definedName>
    <definedName name="компер" localSheetId="10">[8]Кресты!#REF!</definedName>
    <definedName name="компер" localSheetId="20">[8]Кресты!#REF!</definedName>
    <definedName name="компер" localSheetId="26">[8]Кресты!#REF!</definedName>
    <definedName name="компер" localSheetId="24">[8]Кресты!#REF!</definedName>
    <definedName name="компер" localSheetId="21">[8]Кресты!#REF!</definedName>
    <definedName name="компер" localSheetId="22">[8]Кресты!#REF!</definedName>
    <definedName name="компер" localSheetId="27">[8]Кресты!#REF!</definedName>
    <definedName name="компер" localSheetId="25">[8]Кресты!#REF!</definedName>
    <definedName name="компер" localSheetId="23">[8]Кресты!#REF!</definedName>
    <definedName name="компер" localSheetId="30">[8]Кресты!#REF!</definedName>
    <definedName name="компер" localSheetId="34">[8]Кресты!#REF!</definedName>
    <definedName name="компер" localSheetId="32">[8]Кресты!#REF!</definedName>
    <definedName name="компер" localSheetId="36">[8]Кресты!#REF!</definedName>
    <definedName name="компер" localSheetId="35">[8]Кресты!#REF!</definedName>
    <definedName name="компер" localSheetId="31">[8]Кресты!#REF!</definedName>
    <definedName name="компер" localSheetId="33">[8]Кресты!#REF!</definedName>
    <definedName name="компер" localSheetId="37">[8]Кресты!#REF!</definedName>
    <definedName name="компер" localSheetId="2">[8]Кресты!#REF!</definedName>
    <definedName name="компер" localSheetId="8">[8]Кресты!#REF!</definedName>
    <definedName name="компер" localSheetId="6">[8]Кресты!#REF!</definedName>
    <definedName name="компер" localSheetId="3">[8]Кресты!#REF!</definedName>
    <definedName name="компер" localSheetId="4">[8]Кресты!#REF!</definedName>
    <definedName name="компер" localSheetId="9">[8]Кресты!#REF!</definedName>
    <definedName name="компер" localSheetId="7">[8]Кресты!#REF!</definedName>
    <definedName name="компер" localSheetId="5">[8]Кресты!#REF!</definedName>
    <definedName name="компер" localSheetId="12">[8]Кресты!#REF!</definedName>
    <definedName name="компер" localSheetId="16">[8]Кресты!#REF!</definedName>
    <definedName name="компер" localSheetId="14">[8]Кресты!#REF!</definedName>
    <definedName name="компер" localSheetId="18">[8]Кресты!#REF!</definedName>
    <definedName name="компер" localSheetId="17">[8]Кресты!#REF!</definedName>
    <definedName name="компер" localSheetId="13">[8]Кресты!#REF!</definedName>
    <definedName name="компер" localSheetId="15">[8]Кресты!#REF!</definedName>
    <definedName name="компер" localSheetId="19">[8]Кресты!#REF!</definedName>
    <definedName name="компер">[8]Кресты!#REF!</definedName>
    <definedName name="НомУч" localSheetId="11">[1]Z_all!$B$1:$B$65536</definedName>
    <definedName name="НомУч" localSheetId="24">[2]Z_all!$B$1:$B$65536</definedName>
    <definedName name="НомУч" localSheetId="22">[2]Z_all!$B$1:$B$65536</definedName>
    <definedName name="НомУч" localSheetId="27">[2]Z_all!$B$1:$B$65536</definedName>
    <definedName name="НомУч" localSheetId="25">[2]Z_all!$B$1:$B$65536</definedName>
    <definedName name="НомУч" localSheetId="23">[2]Z_all!$B$1:$B$65536</definedName>
    <definedName name="НомУч" localSheetId="32">[2]Z_all!$B$1:$B$65536</definedName>
    <definedName name="НомУч" localSheetId="36">[2]Z_all!$B$1:$B$65536</definedName>
    <definedName name="НомУч" localSheetId="33">[2]Z_all!$B$1:$B$65536</definedName>
    <definedName name="НомУч" localSheetId="37">[2]Z_all!$B$1:$B$65536</definedName>
    <definedName name="НомУч" localSheetId="3">[2]Z_all!$B$1:$B$65536</definedName>
    <definedName name="НомУч" localSheetId="4">[2]Z_all!$B$1:$B$65536</definedName>
    <definedName name="НомУч" localSheetId="9">[2]Z_all!$B$1:$B$65536</definedName>
    <definedName name="НомУч" localSheetId="7">[2]Z_all!$B$1:$B$65536</definedName>
    <definedName name="НомУч" localSheetId="5">[2]Z_all!$B$1:$B$65536</definedName>
    <definedName name="НомУч" localSheetId="18">[2]Z_all!$B$1:$B$65536</definedName>
    <definedName name="НомУч" localSheetId="13">[3]Z_all!$B$1:$B$65536</definedName>
    <definedName name="НомУч" localSheetId="15">[2]Z_all!$B$1:$B$65536</definedName>
    <definedName name="НомУч" localSheetId="19">[2]Z_all!$B$1:$B$65536</definedName>
    <definedName name="НомУч">[3]Z_all!$B$1:$B$65536</definedName>
    <definedName name="_xlnm.Print_Area" localSheetId="20">Ж100!$A$2:$Q$54</definedName>
    <definedName name="Общество" localSheetId="11">[1]Z_all!$I$1:$I$65536</definedName>
    <definedName name="Общество" localSheetId="24">[2]Z_all!$I$1:$I$65536</definedName>
    <definedName name="Общество" localSheetId="22">[2]Z_all!$I$1:$I$65536</definedName>
    <definedName name="Общество" localSheetId="27">[2]Z_all!$I$1:$I$65536</definedName>
    <definedName name="Общество" localSheetId="25">[2]Z_all!$I$1:$I$65536</definedName>
    <definedName name="Общество" localSheetId="23">[2]Z_all!$I$1:$I$65536</definedName>
    <definedName name="Общество" localSheetId="32">[2]Z_all!$I$1:$I$65536</definedName>
    <definedName name="Общество" localSheetId="36">[2]Z_all!$I$1:$I$65536</definedName>
    <definedName name="Общество" localSheetId="33">[2]Z_all!$I$1:$I$65536</definedName>
    <definedName name="Общество" localSheetId="37">[2]Z_all!$I$1:$I$65536</definedName>
    <definedName name="Общество" localSheetId="3">[2]Z_all!$I$1:$I$65536</definedName>
    <definedName name="Общество" localSheetId="4">[2]Z_all!$I$1:$I$65536</definedName>
    <definedName name="Общество" localSheetId="9">[2]Z_all!$I$1:$I$65536</definedName>
    <definedName name="Общество" localSheetId="7">[2]Z_all!$I$1:$I$65536</definedName>
    <definedName name="Общество" localSheetId="5">[2]Z_all!$I$1:$I$65536</definedName>
    <definedName name="Общество" localSheetId="18">[2]Z_all!$I$1:$I$65536</definedName>
    <definedName name="Общество" localSheetId="13">[3]Z_all!$I$1:$I$65536</definedName>
    <definedName name="Общество" localSheetId="15">[2]Z_all!$I$1:$I$65536</definedName>
    <definedName name="Общество" localSheetId="19">[2]Z_all!$I$1:$I$65536</definedName>
    <definedName name="Общество">[3]Z_all!$I$1:$I$65536</definedName>
    <definedName name="Пол" localSheetId="11">[1]Z_all!$C$1:$C$65536</definedName>
    <definedName name="Пол" localSheetId="24">[2]Z_all!$C$1:$C$65536</definedName>
    <definedName name="Пол" localSheetId="22">[2]Z_all!$C$1:$C$65536</definedName>
    <definedName name="Пол" localSheetId="27">[2]Z_all!$C$1:$C$65536</definedName>
    <definedName name="Пол" localSheetId="25">[2]Z_all!$C$1:$C$65536</definedName>
    <definedName name="Пол" localSheetId="23">[2]Z_all!$C$1:$C$65536</definedName>
    <definedName name="Пол" localSheetId="32">[2]Z_all!$C$1:$C$65536</definedName>
    <definedName name="Пол" localSheetId="36">[2]Z_all!$C$1:$C$65536</definedName>
    <definedName name="Пол" localSheetId="33">[2]Z_all!$C$1:$C$65536</definedName>
    <definedName name="Пол" localSheetId="37">[2]Z_all!$C$1:$C$65536</definedName>
    <definedName name="Пол" localSheetId="3">[2]Z_all!$C$1:$C$65536</definedName>
    <definedName name="Пол" localSheetId="4">[2]Z_all!$C$1:$C$65536</definedName>
    <definedName name="Пол" localSheetId="9">[2]Z_all!$C$1:$C$65536</definedName>
    <definedName name="Пол" localSheetId="7">[2]Z_all!$C$1:$C$65536</definedName>
    <definedName name="Пол" localSheetId="5">[2]Z_all!$C$1:$C$65536</definedName>
    <definedName name="Пол" localSheetId="18">[2]Z_all!$C$1:$C$65536</definedName>
    <definedName name="Пол" localSheetId="13">[3]Z_all!$C$1:$C$65536</definedName>
    <definedName name="Пол" localSheetId="15">[2]Z_all!$C$1:$C$65536</definedName>
    <definedName name="Пол" localSheetId="19">[2]Z_all!$C$1:$C$65536</definedName>
    <definedName name="Пол">[3]Z_all!$C$1:$C$65536</definedName>
    <definedName name="р1" localSheetId="11">[9]Кресты!#REF!</definedName>
    <definedName name="р1" localSheetId="28">[10]Кресты!#REF!</definedName>
    <definedName name="р1" localSheetId="10">[10]Кресты!#REF!</definedName>
    <definedName name="р1" localSheetId="20">[10]Кресты!#REF!</definedName>
    <definedName name="р1" localSheetId="26">[10]Кресты!#REF!</definedName>
    <definedName name="р1" localSheetId="24">[10]Кресты!#REF!</definedName>
    <definedName name="р1" localSheetId="21">[10]Кресты!#REF!</definedName>
    <definedName name="р1" localSheetId="22">[10]Кресты!#REF!</definedName>
    <definedName name="р1" localSheetId="27">[10]Кресты!#REF!</definedName>
    <definedName name="р1" localSheetId="25">[10]Кресты!#REF!</definedName>
    <definedName name="р1" localSheetId="23">[10]Кресты!#REF!</definedName>
    <definedName name="р1" localSheetId="30">[10]Кресты!#REF!</definedName>
    <definedName name="р1" localSheetId="34">[10]Кресты!#REF!</definedName>
    <definedName name="р1" localSheetId="32">[10]Кресты!#REF!</definedName>
    <definedName name="р1" localSheetId="36">[10]Кресты!#REF!</definedName>
    <definedName name="р1" localSheetId="35">[10]Кресты!#REF!</definedName>
    <definedName name="р1" localSheetId="31">[10]Кресты!#REF!</definedName>
    <definedName name="р1" localSheetId="33">[10]Кресты!#REF!</definedName>
    <definedName name="р1" localSheetId="37">[10]Кресты!#REF!</definedName>
    <definedName name="р1" localSheetId="2">[10]Кресты!#REF!</definedName>
    <definedName name="р1" localSheetId="8">[10]Кресты!#REF!</definedName>
    <definedName name="р1" localSheetId="6">[10]Кресты!#REF!</definedName>
    <definedName name="р1" localSheetId="3">[10]Кресты!#REF!</definedName>
    <definedName name="р1" localSheetId="4">[10]Кресты!#REF!</definedName>
    <definedName name="р1" localSheetId="9">[10]Кресты!#REF!</definedName>
    <definedName name="р1" localSheetId="7">[10]Кресты!#REF!</definedName>
    <definedName name="р1" localSheetId="5">[10]Кресты!#REF!</definedName>
    <definedName name="р1" localSheetId="12">[10]Кресты!#REF!</definedName>
    <definedName name="р1" localSheetId="16">[10]Кресты!#REF!</definedName>
    <definedName name="р1" localSheetId="14">[10]Кресты!#REF!</definedName>
    <definedName name="р1" localSheetId="18">[10]Кресты!#REF!</definedName>
    <definedName name="р1" localSheetId="17">[10]Кресты!#REF!</definedName>
    <definedName name="р1" localSheetId="13">[10]Кресты!#REF!</definedName>
    <definedName name="р1" localSheetId="15">[10]Кресты!#REF!</definedName>
    <definedName name="р1" localSheetId="19">[10]Кресты!#REF!</definedName>
    <definedName name="р1">[10]Кресты!#REF!</definedName>
    <definedName name="Рез" localSheetId="11">[4]Кресты!#REF!</definedName>
    <definedName name="Рез" localSheetId="28">[5]Кресты!#REF!</definedName>
    <definedName name="Рез" localSheetId="10">[5]Кресты!#REF!</definedName>
    <definedName name="Рез" localSheetId="20">[5]Кресты!#REF!</definedName>
    <definedName name="Рез" localSheetId="26">[5]Кресты!#REF!</definedName>
    <definedName name="Рез" localSheetId="24">[6]Кресты!#REF!</definedName>
    <definedName name="Рез" localSheetId="21">[6]Кресты!#REF!</definedName>
    <definedName name="Рез" localSheetId="22">[6]Кресты!#REF!</definedName>
    <definedName name="Рез" localSheetId="27">[7]Кресты!#REF!</definedName>
    <definedName name="Рез" localSheetId="25">[7]Кресты!#REF!</definedName>
    <definedName name="Рез" localSheetId="23">[6]Кресты!#REF!</definedName>
    <definedName name="Рез" localSheetId="30">[7]Кресты!#REF!</definedName>
    <definedName name="Рез" localSheetId="34">[5]Кресты!#REF!</definedName>
    <definedName name="Рез" localSheetId="32">[7]Кресты!#REF!</definedName>
    <definedName name="Рез" localSheetId="36">[7]Кресты!#REF!</definedName>
    <definedName name="Рез" localSheetId="35">[5]Кресты!#REF!</definedName>
    <definedName name="Рез" localSheetId="31">[7]Кресты!#REF!</definedName>
    <definedName name="Рез" localSheetId="33">[7]Кресты!#REF!</definedName>
    <definedName name="Рез" localSheetId="37">[7]Кресты!#REF!</definedName>
    <definedName name="Рез" localSheetId="2">[5]Кресты!#REF!</definedName>
    <definedName name="Рез" localSheetId="8">[5]Кресты!#REF!</definedName>
    <definedName name="Рез" localSheetId="6">[6]Кресты!#REF!</definedName>
    <definedName name="Рез" localSheetId="3">[6]Кресты!#REF!</definedName>
    <definedName name="Рез" localSheetId="4">[7]Кресты!#REF!</definedName>
    <definedName name="Рез" localSheetId="9">[7]Кресты!#REF!</definedName>
    <definedName name="Рез" localSheetId="7">[7]Кресты!#REF!</definedName>
    <definedName name="Рез" localSheetId="5">[6]Кресты!#REF!</definedName>
    <definedName name="Рез" localSheetId="12">[7]Кресты!#REF!</definedName>
    <definedName name="Рез" localSheetId="16">[5]Кресты!#REF!</definedName>
    <definedName name="Рез" localSheetId="14">[5]Кресты!#REF!</definedName>
    <definedName name="Рез" localSheetId="18">[7]Кресты!#REF!</definedName>
    <definedName name="Рез" localSheetId="17">[5]Кресты!#REF!</definedName>
    <definedName name="Рез" localSheetId="13">[5]Кресты!#REF!</definedName>
    <definedName name="Рез" localSheetId="15">[7]Кресты!#REF!</definedName>
    <definedName name="Рез" localSheetId="19">[7]Кресты!#REF!</definedName>
    <definedName name="Рез">[5]Кресты!#REF!</definedName>
    <definedName name="Результат" localSheetId="11">[11]ПРОТОКОЛ!$Z$1:$Z$65536</definedName>
    <definedName name="Результат" localSheetId="24">[12]ПРОТОКОЛ!$Z$1:$Z$65536</definedName>
    <definedName name="Результат" localSheetId="22">[12]ПРОТОКОЛ!$Z$1:$Z$65536</definedName>
    <definedName name="Результат" localSheetId="27">[12]ПРОТОКОЛ!$Z$1:$Z$65536</definedName>
    <definedName name="Результат" localSheetId="25">[12]ПРОТОКОЛ!$Z$1:$Z$65536</definedName>
    <definedName name="Результат" localSheetId="23">[12]ПРОТОКОЛ!$Z$1:$Z$65536</definedName>
    <definedName name="Результат" localSheetId="32">[12]ПРОТОКОЛ!$Z$1:$Z$65536</definedName>
    <definedName name="Результат" localSheetId="36">[12]ПРОТОКОЛ!$Z$1:$Z$65536</definedName>
    <definedName name="Результат" localSheetId="33">[12]ПРОТОКОЛ!$Z$1:$Z$65536</definedName>
    <definedName name="Результат" localSheetId="37">[12]ПРОТОКОЛ!$Z$1:$Z$65536</definedName>
    <definedName name="Результат" localSheetId="3">[12]ПРОТОКОЛ!$Z$1:$Z$65536</definedName>
    <definedName name="Результат" localSheetId="4">[12]ПРОТОКОЛ!$Z$1:$Z$65536</definedName>
    <definedName name="Результат" localSheetId="9">[12]ПРОТОКОЛ!$Z$1:$Z$65536</definedName>
    <definedName name="Результат" localSheetId="7">[12]ПРОТОКОЛ!$Z$1:$Z$65536</definedName>
    <definedName name="Результат" localSheetId="5">[12]ПРОТОКОЛ!$Z$1:$Z$65536</definedName>
    <definedName name="Результат" localSheetId="18">[12]ПРОТОКОЛ!$Z$1:$Z$65536</definedName>
    <definedName name="Результат" localSheetId="13">[13]ПРОТОКОЛ!$Z$1:$Z$65536</definedName>
    <definedName name="Результат" localSheetId="15">[12]ПРОТОКОЛ!$Z$1:$Z$65536</definedName>
    <definedName name="Результат" localSheetId="19">[12]ПРОТОКОЛ!$Z$1:$Z$65536</definedName>
    <definedName name="Результат">[13]ПРОТОКОЛ!$Z$1:$Z$65536</definedName>
    <definedName name="Результаты" localSheetId="11">[4]Кресты!#REF!</definedName>
    <definedName name="Результаты" localSheetId="28">[5]Кресты!#REF!</definedName>
    <definedName name="Результаты" localSheetId="10">[5]Кресты!#REF!</definedName>
    <definedName name="Результаты" localSheetId="20">[5]Кресты!#REF!</definedName>
    <definedName name="Результаты" localSheetId="26">[5]Кресты!#REF!</definedName>
    <definedName name="Результаты" localSheetId="24">[6]Кресты!#REF!</definedName>
    <definedName name="Результаты" localSheetId="21">[6]Кресты!#REF!</definedName>
    <definedName name="Результаты" localSheetId="22">[6]Кресты!#REF!</definedName>
    <definedName name="Результаты" localSheetId="27">[7]Кресты!#REF!</definedName>
    <definedName name="Результаты" localSheetId="25">[7]Кресты!#REF!</definedName>
    <definedName name="Результаты" localSheetId="23">[6]Кресты!#REF!</definedName>
    <definedName name="Результаты" localSheetId="30">[7]Кресты!#REF!</definedName>
    <definedName name="Результаты" localSheetId="34">[5]Кресты!#REF!</definedName>
    <definedName name="Результаты" localSheetId="32">[7]Кресты!#REF!</definedName>
    <definedName name="Результаты" localSheetId="36">[7]Кресты!#REF!</definedName>
    <definedName name="Результаты" localSheetId="35">[5]Кресты!#REF!</definedName>
    <definedName name="Результаты" localSheetId="31">[7]Кресты!#REF!</definedName>
    <definedName name="Результаты" localSheetId="33">[7]Кресты!#REF!</definedName>
    <definedName name="Результаты" localSheetId="37">[7]Кресты!#REF!</definedName>
    <definedName name="Результаты" localSheetId="2">[5]Кресты!#REF!</definedName>
    <definedName name="Результаты" localSheetId="8">[5]Кресты!#REF!</definedName>
    <definedName name="Результаты" localSheetId="6">[6]Кресты!#REF!</definedName>
    <definedName name="Результаты" localSheetId="3">[6]Кресты!#REF!</definedName>
    <definedName name="Результаты" localSheetId="4">[7]Кресты!#REF!</definedName>
    <definedName name="Результаты" localSheetId="9">[7]Кресты!#REF!</definedName>
    <definedName name="Результаты" localSheetId="7">[7]Кресты!#REF!</definedName>
    <definedName name="Результаты" localSheetId="5">[6]Кресты!#REF!</definedName>
    <definedName name="Результаты" localSheetId="12">[7]Кресты!#REF!</definedName>
    <definedName name="Результаты" localSheetId="16">[5]Кресты!#REF!</definedName>
    <definedName name="Результаты" localSheetId="14">[5]Кресты!#REF!</definedName>
    <definedName name="Результаты" localSheetId="18">[7]Кресты!#REF!</definedName>
    <definedName name="Результаты" localSheetId="17">[5]Кресты!#REF!</definedName>
    <definedName name="Результаты" localSheetId="13">[5]Кресты!#REF!</definedName>
    <definedName name="Результаты" localSheetId="15">[7]Кресты!#REF!</definedName>
    <definedName name="Результаты" localSheetId="19">[7]Кресты!#REF!</definedName>
    <definedName name="Результаты" localSheetId="0">[5]Кресты!#REF!</definedName>
    <definedName name="Результаты">[5]Кресты!#REF!</definedName>
    <definedName name="Стр" localSheetId="11">[1]Z_all!$G$1:$G$65536</definedName>
    <definedName name="Стр" localSheetId="24">[2]Z_all!$G$1:$G$65536</definedName>
    <definedName name="Стр" localSheetId="22">[2]Z_all!$G$1:$G$65536</definedName>
    <definedName name="Стр" localSheetId="27">[2]Z_all!$G$1:$G$65536</definedName>
    <definedName name="Стр" localSheetId="25">[2]Z_all!$G$1:$G$65536</definedName>
    <definedName name="Стр" localSheetId="23">[2]Z_all!$G$1:$G$65536</definedName>
    <definedName name="Стр" localSheetId="32">[2]Z_all!$G$1:$G$65536</definedName>
    <definedName name="Стр" localSheetId="36">[2]Z_all!$G$1:$G$65536</definedName>
    <definedName name="Стр" localSheetId="33">[2]Z_all!$G$1:$G$65536</definedName>
    <definedName name="Стр" localSheetId="37">[2]Z_all!$G$1:$G$65536</definedName>
    <definedName name="Стр" localSheetId="3">[2]Z_all!$G$1:$G$65536</definedName>
    <definedName name="Стр" localSheetId="4">[2]Z_all!$G$1:$G$65536</definedName>
    <definedName name="Стр" localSheetId="9">[2]Z_all!$G$1:$G$65536</definedName>
    <definedName name="Стр" localSheetId="7">[2]Z_all!$G$1:$G$65536</definedName>
    <definedName name="Стр" localSheetId="5">[2]Z_all!$G$1:$G$65536</definedName>
    <definedName name="Стр" localSheetId="18">[2]Z_all!$G$1:$G$65536</definedName>
    <definedName name="Стр" localSheetId="13">[3]Z_all!$G$1:$G$65536</definedName>
    <definedName name="Стр" localSheetId="15">[2]Z_all!$G$1:$G$65536</definedName>
    <definedName name="Стр" localSheetId="19">[2]Z_all!$G$1:$G$65536</definedName>
    <definedName name="Стр">[3]Z_all!$G$1:$G$65536</definedName>
    <definedName name="Тре_нер" localSheetId="11">#REF!</definedName>
    <definedName name="Тре_нер">#REF!</definedName>
    <definedName name="Тренер" localSheetId="11">[1]Z_all!$J$1:$J$65536</definedName>
    <definedName name="Тренер" localSheetId="24">[2]Z_all!$J$1:$J$65536</definedName>
    <definedName name="Тренер" localSheetId="22">[2]Z_all!$J$1:$J$65536</definedName>
    <definedName name="Тренер" localSheetId="27">[2]Z_all!$J$1:$J$65536</definedName>
    <definedName name="Тренер" localSheetId="25">[2]Z_all!$J$1:$J$65536</definedName>
    <definedName name="Тренер" localSheetId="23">[2]Z_all!$J$1:$J$65536</definedName>
    <definedName name="Тренер" localSheetId="32">[2]Z_all!$J$1:$J$65536</definedName>
    <definedName name="Тренер" localSheetId="36">[2]Z_all!$J$1:$J$65536</definedName>
    <definedName name="Тренер" localSheetId="33">[2]Z_all!$J$1:$J$65536</definedName>
    <definedName name="Тренер" localSheetId="37">[2]Z_all!$J$1:$J$65536</definedName>
    <definedName name="Тренер" localSheetId="3">[2]Z_all!$J$1:$J$65536</definedName>
    <definedName name="Тренер" localSheetId="4">[2]Z_all!$J$1:$J$65536</definedName>
    <definedName name="Тренер" localSheetId="9">[2]Z_all!$J$1:$J$65536</definedName>
    <definedName name="Тренер" localSheetId="7">[2]Z_all!$J$1:$J$65536</definedName>
    <definedName name="Тренер" localSheetId="5">[2]Z_all!$J$1:$J$65536</definedName>
    <definedName name="Тренер" localSheetId="18">[2]Z_all!$J$1:$J$65536</definedName>
    <definedName name="Тренер" localSheetId="13">[3]Z_all!$J$1:$J$65536</definedName>
    <definedName name="Тренер" localSheetId="15">[2]Z_all!$J$1:$J$65536</definedName>
    <definedName name="Тренер" localSheetId="19">[2]Z_all!$J$1:$J$65536</definedName>
    <definedName name="Тренер">[3]Z_all!$J$1:$J$65536</definedName>
    <definedName name="ФИ" localSheetId="11">[1]Z_all!$D$1:$D$65536</definedName>
    <definedName name="ФИ" localSheetId="24">[2]Z_all!$D$1:$D$65536</definedName>
    <definedName name="ФИ" localSheetId="22">[2]Z_all!$D$1:$D$65536</definedName>
    <definedName name="ФИ" localSheetId="27">[2]Z_all!$D$1:$D$65536</definedName>
    <definedName name="ФИ" localSheetId="25">[2]Z_all!$D$1:$D$65536</definedName>
    <definedName name="ФИ" localSheetId="23">[2]Z_all!$D$1:$D$65536</definedName>
    <definedName name="ФИ" localSheetId="32">[2]Z_all!$D$1:$D$65536</definedName>
    <definedName name="ФИ" localSheetId="36">[2]Z_all!$D$1:$D$65536</definedName>
    <definedName name="ФИ" localSheetId="33">[2]Z_all!$D$1:$D$65536</definedName>
    <definedName name="ФИ" localSheetId="37">[2]Z_all!$D$1:$D$65536</definedName>
    <definedName name="ФИ" localSheetId="3">[2]Z_all!$D$1:$D$65536</definedName>
    <definedName name="ФИ" localSheetId="4">[2]Z_all!$D$1:$D$65536</definedName>
    <definedName name="ФИ" localSheetId="9">[2]Z_all!$D$1:$D$65536</definedName>
    <definedName name="ФИ" localSheetId="7">[2]Z_all!$D$1:$D$65536</definedName>
    <definedName name="ФИ" localSheetId="5">[2]Z_all!$D$1:$D$65536</definedName>
    <definedName name="ФИ" localSheetId="18">[2]Z_all!$D$1:$D$65536</definedName>
    <definedName name="ФИ" localSheetId="13">[3]Z_all!$D$1:$D$65536</definedName>
    <definedName name="ФИ" localSheetId="15">[2]Z_all!$D$1:$D$65536</definedName>
    <definedName name="ФИ" localSheetId="19">[2]Z_all!$D$1:$D$65536</definedName>
    <definedName name="ФИ">[3]Z_all!$D$1:$D$65536</definedName>
    <definedName name="Школа" localSheetId="11">#REF!</definedName>
    <definedName name="Школ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3" l="1"/>
  <c r="O28" i="63"/>
  <c r="O27" i="63"/>
  <c r="O26" i="63"/>
  <c r="O25" i="63"/>
  <c r="O24" i="63"/>
  <c r="O23" i="63"/>
  <c r="O22" i="63"/>
  <c r="O21" i="63"/>
  <c r="O20" i="63"/>
  <c r="K26" i="61"/>
  <c r="K25" i="61"/>
  <c r="K24" i="61"/>
  <c r="K23" i="61"/>
  <c r="K22" i="61"/>
  <c r="K21" i="61"/>
  <c r="K20" i="61"/>
  <c r="K19" i="61"/>
  <c r="K17" i="61"/>
  <c r="K16" i="61"/>
  <c r="F30" i="60" l="1"/>
  <c r="B30" i="60"/>
  <c r="N25" i="60"/>
  <c r="M25" i="60"/>
  <c r="L25" i="60"/>
  <c r="K25" i="60"/>
  <c r="J25" i="60"/>
  <c r="I25" i="60"/>
  <c r="H25" i="60"/>
  <c r="N24" i="60"/>
  <c r="M24" i="60"/>
  <c r="L24" i="60"/>
  <c r="K24" i="60"/>
  <c r="J24" i="60"/>
  <c r="I24" i="60"/>
  <c r="H24" i="60"/>
  <c r="N23" i="60"/>
  <c r="M23" i="60"/>
  <c r="L23" i="60"/>
  <c r="K23" i="60"/>
  <c r="J23" i="60"/>
  <c r="I23" i="60"/>
  <c r="H23" i="60"/>
  <c r="P22" i="60"/>
  <c r="O22" i="60"/>
  <c r="N22" i="60"/>
  <c r="M22" i="60"/>
  <c r="L22" i="60"/>
  <c r="K22" i="60"/>
  <c r="J22" i="60"/>
  <c r="I22" i="60"/>
  <c r="H22" i="60"/>
  <c r="F22" i="60"/>
  <c r="B22" i="60"/>
  <c r="N21" i="60"/>
  <c r="M21" i="60"/>
  <c r="L21" i="60"/>
  <c r="K21" i="60"/>
  <c r="J21" i="60"/>
  <c r="I21" i="60"/>
  <c r="H21" i="60"/>
  <c r="N20" i="60"/>
  <c r="M20" i="60"/>
  <c r="L20" i="60"/>
  <c r="K20" i="60"/>
  <c r="J20" i="60"/>
  <c r="I20" i="60"/>
  <c r="H20" i="60"/>
  <c r="N19" i="60"/>
  <c r="M19" i="60"/>
  <c r="L19" i="60"/>
  <c r="K19" i="60"/>
  <c r="J19" i="60"/>
  <c r="I19" i="60"/>
  <c r="H19" i="60"/>
  <c r="P18" i="60"/>
  <c r="O18" i="60"/>
  <c r="N18" i="60"/>
  <c r="M18" i="60"/>
  <c r="L18" i="60"/>
  <c r="K18" i="60"/>
  <c r="J18" i="60"/>
  <c r="I18" i="60"/>
  <c r="H18" i="60"/>
  <c r="F18" i="60"/>
  <c r="B18" i="60"/>
  <c r="N29" i="60"/>
  <c r="M29" i="60"/>
  <c r="L29" i="60"/>
  <c r="K29" i="60"/>
  <c r="J29" i="60"/>
  <c r="I29" i="60"/>
  <c r="H29" i="60"/>
  <c r="N28" i="60"/>
  <c r="M28" i="60"/>
  <c r="L28" i="60"/>
  <c r="K28" i="60"/>
  <c r="J28" i="60"/>
  <c r="I28" i="60"/>
  <c r="H28" i="60"/>
  <c r="N27" i="60"/>
  <c r="M27" i="60"/>
  <c r="L27" i="60"/>
  <c r="K27" i="60"/>
  <c r="J27" i="60"/>
  <c r="I27" i="60"/>
  <c r="H27" i="60"/>
  <c r="P26" i="60"/>
  <c r="O26" i="60"/>
  <c r="N26" i="60"/>
  <c r="M26" i="60"/>
  <c r="L26" i="60"/>
  <c r="K26" i="60"/>
  <c r="J26" i="60"/>
  <c r="I26" i="60"/>
  <c r="H26" i="60"/>
  <c r="F26" i="60"/>
  <c r="B26" i="60"/>
  <c r="F34" i="60"/>
  <c r="B34" i="60"/>
  <c r="A35" i="60" l="1"/>
  <c r="A36" i="60"/>
  <c r="A26" i="60"/>
  <c r="A18" i="60"/>
  <c r="A22" i="60"/>
  <c r="A37" i="60" l="1"/>
  <c r="A29" i="60"/>
  <c r="A28" i="60"/>
  <c r="A27" i="60"/>
  <c r="A25" i="60"/>
  <c r="A24" i="60"/>
  <c r="A23" i="60"/>
  <c r="A21" i="60"/>
  <c r="A20" i="60"/>
  <c r="A19" i="60"/>
  <c r="A65" i="59" l="1"/>
  <c r="A64" i="59"/>
  <c r="A63" i="59"/>
  <c r="F62" i="59"/>
  <c r="B62" i="59"/>
  <c r="Q61" i="59"/>
  <c r="P61" i="59"/>
  <c r="O61" i="59"/>
  <c r="N61" i="59"/>
  <c r="M61" i="59"/>
  <c r="L61" i="59"/>
  <c r="K61" i="59"/>
  <c r="J61" i="59"/>
  <c r="I61" i="59"/>
  <c r="H61" i="59"/>
  <c r="Q60" i="59"/>
  <c r="P60" i="59"/>
  <c r="O60" i="59"/>
  <c r="N60" i="59"/>
  <c r="M60" i="59"/>
  <c r="L60" i="59"/>
  <c r="K60" i="59"/>
  <c r="J60" i="59"/>
  <c r="I60" i="59"/>
  <c r="H60" i="59"/>
  <c r="Q59" i="59"/>
  <c r="P59" i="59"/>
  <c r="O59" i="59"/>
  <c r="N59" i="59"/>
  <c r="M59" i="59"/>
  <c r="L59" i="59"/>
  <c r="K59" i="59"/>
  <c r="J59" i="59"/>
  <c r="I59" i="59"/>
  <c r="H59" i="59"/>
  <c r="S58" i="59"/>
  <c r="R58" i="59"/>
  <c r="Q58" i="59"/>
  <c r="P58" i="59"/>
  <c r="O58" i="59"/>
  <c r="N58" i="59"/>
  <c r="M58" i="59"/>
  <c r="L58" i="59"/>
  <c r="K58" i="59"/>
  <c r="J58" i="59"/>
  <c r="I58" i="59"/>
  <c r="H58" i="59"/>
  <c r="A58" i="59"/>
  <c r="Q57" i="59"/>
  <c r="P57" i="59"/>
  <c r="O57" i="59"/>
  <c r="N57" i="59"/>
  <c r="M57" i="59"/>
  <c r="L57" i="59"/>
  <c r="K57" i="59"/>
  <c r="J57" i="59"/>
  <c r="I57" i="59"/>
  <c r="H57" i="59"/>
  <c r="Q56" i="59"/>
  <c r="P56" i="59"/>
  <c r="O56" i="59"/>
  <c r="N56" i="59"/>
  <c r="M56" i="59"/>
  <c r="L56" i="59"/>
  <c r="K56" i="59"/>
  <c r="J56" i="59"/>
  <c r="I56" i="59"/>
  <c r="H56" i="59"/>
  <c r="Q55" i="59"/>
  <c r="P55" i="59"/>
  <c r="O55" i="59"/>
  <c r="N55" i="59"/>
  <c r="M55" i="59"/>
  <c r="L55" i="59"/>
  <c r="K55" i="59"/>
  <c r="J55" i="59"/>
  <c r="I55" i="59"/>
  <c r="H55" i="59"/>
  <c r="S54" i="59"/>
  <c r="R54" i="59"/>
  <c r="A50" i="59" s="1"/>
  <c r="Q54" i="59"/>
  <c r="P54" i="59"/>
  <c r="O54" i="59"/>
  <c r="N54" i="59"/>
  <c r="M54" i="59"/>
  <c r="L54" i="59"/>
  <c r="K54" i="59"/>
  <c r="J54" i="59"/>
  <c r="I54" i="59"/>
  <c r="H54" i="59"/>
  <c r="Q53" i="59"/>
  <c r="P53" i="59"/>
  <c r="O53" i="59"/>
  <c r="N53" i="59"/>
  <c r="M53" i="59"/>
  <c r="L53" i="59"/>
  <c r="K53" i="59"/>
  <c r="J53" i="59"/>
  <c r="I53" i="59"/>
  <c r="H53" i="59"/>
  <c r="Q52" i="59"/>
  <c r="P52" i="59"/>
  <c r="O52" i="59"/>
  <c r="N52" i="59"/>
  <c r="M52" i="59"/>
  <c r="L52" i="59"/>
  <c r="K52" i="59"/>
  <c r="J52" i="59"/>
  <c r="I52" i="59"/>
  <c r="H52" i="59"/>
  <c r="Q51" i="59"/>
  <c r="P51" i="59"/>
  <c r="O51" i="59"/>
  <c r="N51" i="59"/>
  <c r="M51" i="59"/>
  <c r="L51" i="59"/>
  <c r="K51" i="59"/>
  <c r="J51" i="59"/>
  <c r="I51" i="59"/>
  <c r="H51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Q49" i="59"/>
  <c r="P49" i="59"/>
  <c r="O49" i="59"/>
  <c r="N49" i="59"/>
  <c r="M49" i="59"/>
  <c r="L49" i="59"/>
  <c r="K49" i="59"/>
  <c r="J49" i="59"/>
  <c r="I49" i="59"/>
  <c r="H49" i="59"/>
  <c r="Q48" i="59"/>
  <c r="P48" i="59"/>
  <c r="O48" i="59"/>
  <c r="N48" i="59"/>
  <c r="M48" i="59"/>
  <c r="L48" i="59"/>
  <c r="K48" i="59"/>
  <c r="J48" i="59"/>
  <c r="I48" i="59"/>
  <c r="H48" i="59"/>
  <c r="Q47" i="59"/>
  <c r="P47" i="59"/>
  <c r="O47" i="59"/>
  <c r="N47" i="59"/>
  <c r="M47" i="59"/>
  <c r="L47" i="59"/>
  <c r="K47" i="59"/>
  <c r="J47" i="59"/>
  <c r="I47" i="59"/>
  <c r="H47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A46" i="59"/>
  <c r="A49" i="59" s="1"/>
  <c r="A45" i="59"/>
  <c r="A44" i="59"/>
  <c r="A43" i="59"/>
  <c r="F42" i="59"/>
  <c r="A41" i="59"/>
  <c r="A40" i="59"/>
  <c r="A39" i="59"/>
  <c r="F38" i="59"/>
  <c r="B38" i="59"/>
  <c r="Q33" i="59"/>
  <c r="P33" i="59"/>
  <c r="O33" i="59"/>
  <c r="N33" i="59"/>
  <c r="M33" i="59"/>
  <c r="L33" i="59"/>
  <c r="K33" i="59"/>
  <c r="J33" i="59"/>
  <c r="I33" i="59"/>
  <c r="H33" i="59"/>
  <c r="A33" i="59"/>
  <c r="P32" i="59"/>
  <c r="O32" i="59"/>
  <c r="N32" i="59"/>
  <c r="M32" i="59"/>
  <c r="L32" i="59"/>
  <c r="K32" i="59"/>
  <c r="J32" i="59"/>
  <c r="I32" i="59"/>
  <c r="H32" i="59"/>
  <c r="A32" i="59"/>
  <c r="P31" i="59"/>
  <c r="O31" i="59"/>
  <c r="N31" i="59"/>
  <c r="M31" i="59"/>
  <c r="L31" i="59"/>
  <c r="K31" i="59"/>
  <c r="J31" i="59"/>
  <c r="I31" i="59"/>
  <c r="H31" i="59"/>
  <c r="P30" i="59"/>
  <c r="O30" i="59"/>
  <c r="N30" i="59"/>
  <c r="M30" i="59"/>
  <c r="L30" i="59"/>
  <c r="K30" i="59"/>
  <c r="J30" i="59"/>
  <c r="I30" i="59"/>
  <c r="H30" i="59"/>
  <c r="F30" i="59"/>
  <c r="B30" i="59"/>
  <c r="Q29" i="59"/>
  <c r="P29" i="59"/>
  <c r="O29" i="59"/>
  <c r="N29" i="59"/>
  <c r="M29" i="59"/>
  <c r="L29" i="59"/>
  <c r="K29" i="59"/>
  <c r="J29" i="59"/>
  <c r="I29" i="59"/>
  <c r="H29" i="59"/>
  <c r="A29" i="59"/>
  <c r="P28" i="59"/>
  <c r="O28" i="59"/>
  <c r="N28" i="59"/>
  <c r="M28" i="59"/>
  <c r="L28" i="59"/>
  <c r="K28" i="59"/>
  <c r="J28" i="59"/>
  <c r="H28" i="59"/>
  <c r="A28" i="59"/>
  <c r="P27" i="59"/>
  <c r="O27" i="59"/>
  <c r="N27" i="59"/>
  <c r="M27" i="59"/>
  <c r="L27" i="59"/>
  <c r="K27" i="59"/>
  <c r="J27" i="59"/>
  <c r="H27" i="59"/>
  <c r="A27" i="59"/>
  <c r="S26" i="59"/>
  <c r="P26" i="59"/>
  <c r="O26" i="59"/>
  <c r="N26" i="59"/>
  <c r="M26" i="59"/>
  <c r="L26" i="59"/>
  <c r="K26" i="59"/>
  <c r="J26" i="59"/>
  <c r="I26" i="59"/>
  <c r="H26" i="59"/>
  <c r="F26" i="59"/>
  <c r="B26" i="59"/>
  <c r="Q25" i="59"/>
  <c r="P25" i="59"/>
  <c r="O25" i="59"/>
  <c r="N25" i="59"/>
  <c r="M25" i="59"/>
  <c r="L25" i="59"/>
  <c r="K25" i="59"/>
  <c r="J25" i="59"/>
  <c r="I25" i="59"/>
  <c r="H25" i="59"/>
  <c r="A25" i="59"/>
  <c r="P24" i="59"/>
  <c r="O24" i="59"/>
  <c r="N24" i="59"/>
  <c r="M24" i="59"/>
  <c r="L24" i="59"/>
  <c r="K24" i="59"/>
  <c r="J24" i="59"/>
  <c r="I24" i="59"/>
  <c r="H24" i="59"/>
  <c r="A24" i="59"/>
  <c r="P23" i="59"/>
  <c r="O23" i="59"/>
  <c r="N23" i="59"/>
  <c r="M23" i="59"/>
  <c r="L23" i="59"/>
  <c r="K23" i="59"/>
  <c r="J23" i="59"/>
  <c r="I23" i="59"/>
  <c r="H23" i="59"/>
  <c r="A23" i="59"/>
  <c r="P22" i="59"/>
  <c r="O22" i="59"/>
  <c r="N22" i="59"/>
  <c r="M22" i="59"/>
  <c r="L22" i="59"/>
  <c r="K22" i="59"/>
  <c r="J22" i="59"/>
  <c r="I22" i="59"/>
  <c r="H22" i="59"/>
  <c r="F22" i="59"/>
  <c r="B22" i="59"/>
  <c r="Q21" i="59"/>
  <c r="P21" i="59"/>
  <c r="O21" i="59"/>
  <c r="N21" i="59"/>
  <c r="M21" i="59"/>
  <c r="L21" i="59"/>
  <c r="K21" i="59"/>
  <c r="J21" i="59"/>
  <c r="I21" i="59"/>
  <c r="H21" i="59"/>
  <c r="A21" i="59"/>
  <c r="P20" i="59"/>
  <c r="O20" i="59"/>
  <c r="N20" i="59"/>
  <c r="M20" i="59"/>
  <c r="L20" i="59"/>
  <c r="K20" i="59"/>
  <c r="J20" i="59"/>
  <c r="I20" i="59"/>
  <c r="H20" i="59"/>
  <c r="A20" i="59"/>
  <c r="P19" i="59"/>
  <c r="O19" i="59"/>
  <c r="N19" i="59"/>
  <c r="M19" i="59"/>
  <c r="L19" i="59"/>
  <c r="K19" i="59"/>
  <c r="J19" i="59"/>
  <c r="I19" i="59"/>
  <c r="H19" i="59"/>
  <c r="A19" i="59"/>
  <c r="P18" i="59"/>
  <c r="O18" i="59"/>
  <c r="N18" i="59"/>
  <c r="M18" i="59"/>
  <c r="L18" i="59"/>
  <c r="K18" i="59"/>
  <c r="J18" i="59"/>
  <c r="I18" i="59"/>
  <c r="H18" i="59"/>
  <c r="F18" i="59"/>
  <c r="B18" i="59"/>
  <c r="A47" i="59" l="1"/>
  <c r="A54" i="59"/>
  <c r="A48" i="59"/>
  <c r="O25" i="58"/>
  <c r="O24" i="58"/>
  <c r="O23" i="58"/>
  <c r="O22" i="58"/>
  <c r="O21" i="58"/>
  <c r="O20" i="58"/>
  <c r="O25" i="57"/>
  <c r="O23" i="57"/>
  <c r="O22" i="57"/>
  <c r="O21" i="57"/>
  <c r="O20" i="57"/>
  <c r="O19" i="57"/>
  <c r="O18" i="56"/>
  <c r="O21" i="55"/>
  <c r="O20" i="55"/>
  <c r="O19" i="55"/>
  <c r="O18" i="55"/>
  <c r="O20" i="54"/>
  <c r="O19" i="54"/>
  <c r="O18" i="54"/>
  <c r="O27" i="52"/>
  <c r="O26" i="52"/>
  <c r="O25" i="52"/>
  <c r="O24" i="52"/>
  <c r="O23" i="52"/>
  <c r="O22" i="52"/>
  <c r="O21" i="52"/>
  <c r="O20" i="52"/>
  <c r="O19" i="52"/>
  <c r="O18" i="52"/>
  <c r="K42" i="51"/>
  <c r="K41" i="51"/>
  <c r="K40" i="51"/>
  <c r="K39" i="51"/>
  <c r="K38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O24" i="45"/>
  <c r="O23" i="45"/>
  <c r="O22" i="45"/>
  <c r="O21" i="45"/>
  <c r="O20" i="45"/>
  <c r="I59" i="42" l="1"/>
  <c r="I58" i="42"/>
  <c r="I57" i="42"/>
  <c r="I56" i="42"/>
  <c r="I55" i="42"/>
  <c r="I54" i="42"/>
  <c r="I59" i="41"/>
  <c r="I58" i="41"/>
  <c r="I57" i="41"/>
  <c r="I56" i="41"/>
  <c r="I55" i="41"/>
  <c r="I54" i="41"/>
  <c r="J47" i="39"/>
  <c r="J46" i="39"/>
  <c r="J45" i="39"/>
  <c r="J32" i="39"/>
  <c r="J28" i="39"/>
  <c r="J27" i="39"/>
  <c r="J26" i="39"/>
  <c r="J25" i="39"/>
  <c r="J24" i="39"/>
  <c r="J23" i="39"/>
  <c r="J22" i="39"/>
  <c r="J21" i="39"/>
  <c r="J20" i="39"/>
  <c r="J19" i="39"/>
  <c r="O92" i="38"/>
  <c r="O91" i="38"/>
  <c r="O90" i="38"/>
  <c r="O89" i="38"/>
  <c r="O88" i="38"/>
  <c r="O87" i="38"/>
  <c r="O86" i="38"/>
  <c r="P40" i="38"/>
  <c r="O40" i="38"/>
  <c r="O39" i="38"/>
  <c r="P39" i="38" s="1"/>
  <c r="P38" i="38"/>
  <c r="O38" i="38"/>
  <c r="O37" i="38"/>
  <c r="P37" i="38" s="1"/>
  <c r="P36" i="38"/>
  <c r="O36" i="38"/>
  <c r="O32" i="38"/>
  <c r="P32" i="38" s="1"/>
  <c r="P31" i="38"/>
  <c r="O31" i="38"/>
  <c r="O29" i="38"/>
  <c r="P29" i="38" s="1"/>
  <c r="P28" i="38"/>
  <c r="O28" i="38"/>
  <c r="O27" i="38"/>
  <c r="P27" i="38" s="1"/>
  <c r="P26" i="38"/>
  <c r="O26" i="38"/>
  <c r="O25" i="38"/>
  <c r="P25" i="38" s="1"/>
  <c r="P24" i="38"/>
  <c r="O24" i="38"/>
  <c r="O23" i="38"/>
  <c r="P23" i="38" s="1"/>
  <c r="P21" i="38"/>
  <c r="O21" i="38"/>
  <c r="O20" i="38"/>
  <c r="P20" i="38" s="1"/>
  <c r="P19" i="38"/>
  <c r="O19" i="38"/>
  <c r="I59" i="36"/>
  <c r="I58" i="36"/>
  <c r="I57" i="36"/>
  <c r="I56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O131" i="35"/>
  <c r="O123" i="35"/>
  <c r="O122" i="35"/>
  <c r="O121" i="35"/>
  <c r="O120" i="35"/>
  <c r="O119" i="35"/>
  <c r="O118" i="35"/>
  <c r="O117" i="35"/>
  <c r="O116" i="35"/>
  <c r="O115" i="35"/>
  <c r="O114" i="35"/>
  <c r="O113" i="35"/>
  <c r="O112" i="35"/>
  <c r="O111" i="35"/>
  <c r="O110" i="35"/>
  <c r="O109" i="35"/>
  <c r="O108" i="35"/>
  <c r="O107" i="35"/>
  <c r="O106" i="35"/>
  <c r="O105" i="35"/>
  <c r="O104" i="35"/>
  <c r="O103" i="35"/>
  <c r="O102" i="35"/>
  <c r="O101" i="35"/>
  <c r="O100" i="35"/>
  <c r="O99" i="35"/>
  <c r="O97" i="35"/>
  <c r="O94" i="35"/>
  <c r="O93" i="35"/>
  <c r="O91" i="35"/>
  <c r="O90" i="35"/>
  <c r="O89" i="35"/>
  <c r="O88" i="35"/>
  <c r="O84" i="35"/>
  <c r="O82" i="35"/>
  <c r="O80" i="35"/>
  <c r="O78" i="35"/>
  <c r="O77" i="35"/>
  <c r="O74" i="35"/>
  <c r="O73" i="35"/>
  <c r="O72" i="35"/>
  <c r="P46" i="35"/>
  <c r="O46" i="35"/>
  <c r="P44" i="35"/>
  <c r="O44" i="35"/>
  <c r="P43" i="35"/>
  <c r="O43" i="35"/>
  <c r="P42" i="35"/>
  <c r="O42" i="35"/>
  <c r="P41" i="35"/>
  <c r="O41" i="35"/>
  <c r="P40" i="35"/>
  <c r="O40" i="35"/>
  <c r="O38" i="35"/>
  <c r="O37" i="35"/>
  <c r="O35" i="35"/>
  <c r="O33" i="35"/>
  <c r="P31" i="35"/>
  <c r="O31" i="35"/>
  <c r="P30" i="35"/>
  <c r="O30" i="35"/>
  <c r="P29" i="35"/>
  <c r="O29" i="35"/>
  <c r="P28" i="35"/>
  <c r="O28" i="35"/>
  <c r="P27" i="35"/>
  <c r="O27" i="35"/>
  <c r="P26" i="35"/>
  <c r="O26" i="35"/>
  <c r="P25" i="35"/>
  <c r="O25" i="35"/>
  <c r="P24" i="35"/>
  <c r="O24" i="35"/>
  <c r="P23" i="35"/>
  <c r="O23" i="35"/>
  <c r="P22" i="35"/>
  <c r="O22" i="35"/>
  <c r="P21" i="35"/>
  <c r="O21" i="35"/>
  <c r="P20" i="35"/>
  <c r="O20" i="35"/>
  <c r="P18" i="35"/>
  <c r="O18" i="35"/>
  <c r="P26" i="14" l="1"/>
  <c r="P25" i="14"/>
  <c r="O21" i="28" l="1"/>
  <c r="P21" i="28" s="1"/>
  <c r="O22" i="28"/>
  <c r="P22" i="28" s="1"/>
  <c r="O34" i="13"/>
  <c r="P34" i="13" s="1"/>
  <c r="O35" i="13"/>
  <c r="P35" i="13" s="1"/>
  <c r="O36" i="13"/>
  <c r="P36" i="13" s="1"/>
  <c r="O37" i="13"/>
  <c r="P37" i="13" s="1"/>
  <c r="O38" i="13"/>
  <c r="P38" i="13" s="1"/>
  <c r="O39" i="13"/>
  <c r="P39" i="13" s="1"/>
  <c r="O40" i="13"/>
  <c r="P40" i="13" s="1"/>
  <c r="O24" i="29" l="1"/>
  <c r="J18" i="9" l="1"/>
  <c r="J19" i="9"/>
  <c r="J20" i="9"/>
  <c r="J23" i="9"/>
  <c r="J24" i="9"/>
  <c r="J25" i="9"/>
  <c r="J26" i="9"/>
  <c r="J29" i="9"/>
  <c r="J22" i="9"/>
  <c r="J28" i="9"/>
  <c r="J41" i="9"/>
  <c r="O48" i="29" l="1"/>
  <c r="O47" i="29"/>
  <c r="O46" i="29"/>
  <c r="O45" i="29"/>
  <c r="O44" i="29"/>
  <c r="O43" i="29"/>
  <c r="O42" i="29"/>
  <c r="O41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7" i="29"/>
  <c r="O26" i="29"/>
  <c r="O22" i="29"/>
  <c r="P22" i="29" s="1"/>
  <c r="O23" i="29"/>
  <c r="O20" i="29"/>
  <c r="O21" i="29"/>
  <c r="O57" i="28" l="1"/>
  <c r="O56" i="28"/>
  <c r="O55" i="28"/>
  <c r="O54" i="28"/>
  <c r="O53" i="28"/>
  <c r="O52" i="28"/>
  <c r="O51" i="28"/>
  <c r="O31" i="28"/>
  <c r="O30" i="28"/>
  <c r="O29" i="28"/>
  <c r="O23" i="28"/>
  <c r="P23" i="28" s="1"/>
  <c r="O24" i="28"/>
  <c r="P24" i="28" s="1"/>
  <c r="O20" i="28"/>
  <c r="O25" i="28"/>
  <c r="O26" i="28"/>
  <c r="K91" i="24" l="1"/>
  <c r="K90" i="24"/>
  <c r="K89" i="24"/>
  <c r="K88" i="24"/>
  <c r="K87" i="24"/>
  <c r="K50" i="23" l="1"/>
  <c r="K49" i="23"/>
  <c r="K48" i="23"/>
  <c r="K47" i="23"/>
  <c r="K38" i="23"/>
  <c r="K46" i="23"/>
  <c r="K41" i="23"/>
  <c r="O87" i="14" l="1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39" i="14"/>
  <c r="P39" i="14" s="1"/>
  <c r="O38" i="14"/>
  <c r="P38" i="14" s="1"/>
  <c r="O37" i="14"/>
  <c r="P37" i="14" s="1"/>
  <c r="O36" i="14"/>
  <c r="P36" i="14" s="1"/>
  <c r="O35" i="14"/>
  <c r="P35" i="14" s="1"/>
  <c r="O34" i="14"/>
  <c r="P34" i="14" s="1"/>
  <c r="O33" i="14"/>
  <c r="P33" i="14" s="1"/>
  <c r="O29" i="14"/>
  <c r="P29" i="14" s="1"/>
  <c r="O31" i="14"/>
  <c r="P31" i="14" s="1"/>
  <c r="O30" i="14"/>
  <c r="P30" i="14" s="1"/>
  <c r="O28" i="14"/>
  <c r="P28" i="14" s="1"/>
  <c r="O32" i="14"/>
  <c r="P32" i="14" s="1"/>
  <c r="O23" i="14"/>
  <c r="P23" i="14" s="1"/>
  <c r="O27" i="14"/>
  <c r="P27" i="14" s="1"/>
  <c r="O26" i="14"/>
  <c r="O21" i="14"/>
  <c r="P21" i="14" s="1"/>
  <c r="O25" i="14"/>
  <c r="O20" i="14"/>
  <c r="P20" i="14" s="1"/>
  <c r="O24" i="14"/>
  <c r="P24" i="14" s="1"/>
  <c r="O22" i="14"/>
  <c r="P22" i="14" s="1"/>
  <c r="O66" i="13" l="1"/>
  <c r="O65" i="13"/>
  <c r="O64" i="13"/>
  <c r="O63" i="13"/>
  <c r="O62" i="13"/>
  <c r="O61" i="13"/>
  <c r="O60" i="13"/>
  <c r="O59" i="13"/>
  <c r="O58" i="13"/>
  <c r="O57" i="13"/>
  <c r="O56" i="13"/>
  <c r="O55" i="13"/>
  <c r="O33" i="13"/>
  <c r="P33" i="13" s="1"/>
  <c r="O32" i="13"/>
  <c r="P32" i="13" s="1"/>
  <c r="O31" i="13"/>
  <c r="P31" i="13" s="1"/>
  <c r="O30" i="13"/>
  <c r="P30" i="13" s="1"/>
  <c r="O29" i="13"/>
  <c r="P29" i="13" s="1"/>
  <c r="O28" i="13"/>
  <c r="P28" i="13" s="1"/>
  <c r="O27" i="13"/>
  <c r="P27" i="13" s="1"/>
  <c r="O24" i="13"/>
  <c r="P24" i="13" s="1"/>
  <c r="O25" i="13"/>
  <c r="P25" i="13" s="1"/>
  <c r="O26" i="13"/>
  <c r="P26" i="13" s="1"/>
  <c r="O23" i="13"/>
  <c r="P23" i="13" s="1"/>
  <c r="O22" i="13"/>
  <c r="P22" i="13" s="1"/>
  <c r="O21" i="13"/>
  <c r="P21" i="13" s="1"/>
  <c r="O19" i="13"/>
  <c r="P19" i="13" s="1"/>
  <c r="O20" i="13"/>
  <c r="P20" i="13" s="1"/>
  <c r="K49" i="12" l="1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27" i="9" l="1"/>
  <c r="K46" i="8" l="1"/>
  <c r="K45" i="8"/>
  <c r="K44" i="8"/>
  <c r="K43" i="8"/>
  <c r="K42" i="8"/>
  <c r="K41" i="8"/>
  <c r="K25" i="8"/>
  <c r="K23" i="8"/>
  <c r="K22" i="8"/>
  <c r="K20" i="8"/>
  <c r="K19" i="8"/>
  <c r="K21" i="8"/>
  <c r="K24" i="8"/>
  <c r="K26" i="8"/>
</calcChain>
</file>

<file path=xl/sharedStrings.xml><?xml version="1.0" encoding="utf-8"?>
<sst xmlns="http://schemas.openxmlformats.org/spreadsheetml/2006/main" count="5636" uniqueCount="1195">
  <si>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</si>
  <si>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</si>
  <si>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</si>
  <si>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 xml:space="preserve">по легкой атлетике </t>
  </si>
  <si>
    <t>ИТОГОВЫЙ ПРОТОКОЛ</t>
  </si>
  <si>
    <t>Санкт-Петербург</t>
  </si>
  <si>
    <t>ГЛАВНАЯ СУДЕЙСКАЯ КОЛЛЕГИЯ</t>
  </si>
  <si>
    <t>-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</si>
  <si>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</si>
  <si>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</si>
  <si>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Заместитель  главного секретаря                           </t>
  </si>
  <si>
    <t xml:space="preserve">Заместитель главного судьи по кадрам                     </t>
  </si>
  <si>
    <t>Заместитель главного судьи по оборудованию</t>
  </si>
  <si>
    <t xml:space="preserve">Заместитель главного судьи по информации             </t>
  </si>
  <si>
    <t xml:space="preserve">Руководитель службы старта </t>
  </si>
  <si>
    <t>по легкой атлетике</t>
  </si>
  <si>
    <t>Директор</t>
  </si>
  <si>
    <t>ВЯЗНЕР БОРИС ЯКОВЛЕВИЧ</t>
  </si>
  <si>
    <t>б/р</t>
  </si>
  <si>
    <t>2юн</t>
  </si>
  <si>
    <t>1юн</t>
  </si>
  <si>
    <t>III</t>
  </si>
  <si>
    <t>II</t>
  </si>
  <si>
    <t>I</t>
  </si>
  <si>
    <t>кмс</t>
  </si>
  <si>
    <t>мс</t>
  </si>
  <si>
    <t>мсмк</t>
  </si>
  <si>
    <t xml:space="preserve">Открытый Чемпионат Санкт-Петербурга </t>
  </si>
  <si>
    <t>МУЖЧИНЫ</t>
  </si>
  <si>
    <t>9 -10 июня 2016 г.</t>
  </si>
  <si>
    <t>Место</t>
  </si>
  <si>
    <t>№ уч.</t>
  </si>
  <si>
    <t>Фамилия Имя</t>
  </si>
  <si>
    <t>Г.р.</t>
  </si>
  <si>
    <t>Разряд</t>
  </si>
  <si>
    <t>Команда</t>
  </si>
  <si>
    <t>Результаты попыток</t>
  </si>
  <si>
    <t>Лучший результат</t>
  </si>
  <si>
    <t>Тренер</t>
  </si>
  <si>
    <r>
      <t xml:space="preserve">Метание молота </t>
    </r>
    <r>
      <rPr>
        <sz val="11"/>
        <rFont val="Times New Roman"/>
        <family val="1"/>
        <charset val="204"/>
      </rPr>
      <t>(7,260 кг)</t>
    </r>
  </si>
  <si>
    <t>3юн</t>
  </si>
  <si>
    <t>ЖЕНЩИНЫ</t>
  </si>
  <si>
    <t>Г.р</t>
  </si>
  <si>
    <r>
      <t>Толкание ядра</t>
    </r>
    <r>
      <rPr>
        <sz val="11"/>
        <rFont val="Times New Roman"/>
        <family val="1"/>
        <charset val="204"/>
      </rPr>
      <t xml:space="preserve"> (4 кг)</t>
    </r>
  </si>
  <si>
    <t xml:space="preserve">Главный судья соревнований                            </t>
  </si>
  <si>
    <t>Главный секретарь соревнований</t>
  </si>
  <si>
    <r>
      <t xml:space="preserve">Метание молота </t>
    </r>
    <r>
      <rPr>
        <sz val="11"/>
        <rFont val="Times New Roman"/>
        <family val="1"/>
        <charset val="204"/>
      </rPr>
      <t>(4 кг)</t>
    </r>
  </si>
  <si>
    <r>
      <t xml:space="preserve">Метание диска </t>
    </r>
    <r>
      <rPr>
        <sz val="11"/>
        <rFont val="Times New Roman"/>
        <family val="1"/>
        <charset val="204"/>
      </rPr>
      <t>(2 кг)</t>
    </r>
  </si>
  <si>
    <r>
      <t xml:space="preserve">Толкание ядра </t>
    </r>
    <r>
      <rPr>
        <sz val="11"/>
        <rFont val="Times New Roman"/>
        <family val="1"/>
        <charset val="204"/>
      </rPr>
      <t>(7,260 кг)</t>
    </r>
  </si>
  <si>
    <t>3.50,000</t>
  </si>
  <si>
    <t>4.05,74</t>
  </si>
  <si>
    <t>4.05,741</t>
  </si>
  <si>
    <t>4.17,24</t>
  </si>
  <si>
    <t>4.17,241</t>
  </si>
  <si>
    <t>4.35,24</t>
  </si>
  <si>
    <t>4.35,241</t>
  </si>
  <si>
    <t>4.55,24</t>
  </si>
  <si>
    <t>4.55,241</t>
  </si>
  <si>
    <t>5.15,24</t>
  </si>
  <si>
    <t>5.15,241</t>
  </si>
  <si>
    <t>5.40,24</t>
  </si>
  <si>
    <t>5.40,241</t>
  </si>
  <si>
    <t>6.05,24</t>
  </si>
  <si>
    <t>6.05,241</t>
  </si>
  <si>
    <t>6.25,24</t>
  </si>
  <si>
    <t>6.25,241</t>
  </si>
  <si>
    <t>7.10,24</t>
  </si>
  <si>
    <t>7.10,241</t>
  </si>
  <si>
    <t>Номер</t>
  </si>
  <si>
    <t>Фамилия  Имя</t>
  </si>
  <si>
    <t>Разр.</t>
  </si>
  <si>
    <t>Результаты</t>
  </si>
  <si>
    <t xml:space="preserve">1500 м </t>
  </si>
  <si>
    <t>3.30,000</t>
  </si>
  <si>
    <t>3.40,24</t>
  </si>
  <si>
    <t>3.40,241</t>
  </si>
  <si>
    <t>3.48,24</t>
  </si>
  <si>
    <t>3.48,241</t>
  </si>
  <si>
    <t>3.56,74</t>
  </si>
  <si>
    <t>3.56,741</t>
  </si>
  <si>
    <t>4.09,74</t>
  </si>
  <si>
    <t>4.09,741</t>
  </si>
  <si>
    <t>4.27,24</t>
  </si>
  <si>
    <t>4.27,241</t>
  </si>
  <si>
    <t>4.47,24</t>
  </si>
  <si>
    <t>4.47,241</t>
  </si>
  <si>
    <t>5.12,24</t>
  </si>
  <si>
    <t>5.12,241</t>
  </si>
  <si>
    <t>5.32,24</t>
  </si>
  <si>
    <t>5.32,241</t>
  </si>
  <si>
    <t>6.12,24</t>
  </si>
  <si>
    <t>6.12,241</t>
  </si>
  <si>
    <r>
      <t xml:space="preserve">Метание диска </t>
    </r>
    <r>
      <rPr>
        <sz val="11"/>
        <rFont val="Times New Roman"/>
        <family val="1"/>
        <charset val="204"/>
      </rPr>
      <t>(1 кг)</t>
    </r>
  </si>
  <si>
    <t>7.48,000</t>
  </si>
  <si>
    <t>7.52,24</t>
  </si>
  <si>
    <t>7.52,241</t>
  </si>
  <si>
    <t>8.05,24</t>
  </si>
  <si>
    <t>8.05,241</t>
  </si>
  <si>
    <t>8.30,24</t>
  </si>
  <si>
    <t>8.30,241</t>
  </si>
  <si>
    <t>9.00,24</t>
  </si>
  <si>
    <t>9.00,241</t>
  </si>
  <si>
    <t>9.40,24</t>
  </si>
  <si>
    <t>9.40,241</t>
  </si>
  <si>
    <t>10.20,24</t>
  </si>
  <si>
    <t>10.20,241</t>
  </si>
  <si>
    <t>11.00,24</t>
  </si>
  <si>
    <t>11.00,241</t>
  </si>
  <si>
    <t>12.00,24</t>
  </si>
  <si>
    <t>12.00,241</t>
  </si>
  <si>
    <t>13.20,24</t>
  </si>
  <si>
    <t>13.20,241</t>
  </si>
  <si>
    <t xml:space="preserve">5000 м </t>
  </si>
  <si>
    <t>8.00,000</t>
  </si>
  <si>
    <t>8.52,24</t>
  </si>
  <si>
    <t>8.52,241</t>
  </si>
  <si>
    <t>9.15,24</t>
  </si>
  <si>
    <t>9.15,241</t>
  </si>
  <si>
    <t>9.54,24</t>
  </si>
  <si>
    <t>9.54,241</t>
  </si>
  <si>
    <t>10.40,24</t>
  </si>
  <si>
    <t>10.40,241</t>
  </si>
  <si>
    <t>11.30,24</t>
  </si>
  <si>
    <t>11.30,241</t>
  </si>
  <si>
    <t>12.30,24</t>
  </si>
  <si>
    <t>12.30,241</t>
  </si>
  <si>
    <t>13.30,24</t>
  </si>
  <si>
    <t>13.30,241</t>
  </si>
  <si>
    <t>14.30,24</t>
  </si>
  <si>
    <t>14.30,241</t>
  </si>
  <si>
    <t>16.00,24</t>
  </si>
  <si>
    <t>16.00,241</t>
  </si>
  <si>
    <t xml:space="preserve">Финальные забеги  19:35 - 20:00       </t>
  </si>
  <si>
    <t>100 м</t>
  </si>
  <si>
    <t>w</t>
  </si>
  <si>
    <t>Тройной прыжок</t>
  </si>
  <si>
    <t>1.04,15</t>
  </si>
  <si>
    <t>1.04,151</t>
  </si>
  <si>
    <t>1.09,15</t>
  </si>
  <si>
    <t>1.09,151</t>
  </si>
  <si>
    <t>1.14,15</t>
  </si>
  <si>
    <t>1.14,151</t>
  </si>
  <si>
    <t>1.20,15</t>
  </si>
  <si>
    <t>1.20,151</t>
  </si>
  <si>
    <t>1.27,15</t>
  </si>
  <si>
    <t>1.27,151</t>
  </si>
  <si>
    <r>
      <t xml:space="preserve">400 м с/б      </t>
    </r>
    <r>
      <rPr>
        <sz val="11"/>
        <color indexed="8"/>
        <rFont val="Times New Roman"/>
        <family val="1"/>
        <charset val="204"/>
      </rPr>
      <t>(0,762 м)</t>
    </r>
  </si>
  <si>
    <t>1.02,74</t>
  </si>
  <si>
    <t>1.02,741</t>
  </si>
  <si>
    <t>1.08,74</t>
  </si>
  <si>
    <t>1.08,741</t>
  </si>
  <si>
    <t>1.14,74</t>
  </si>
  <si>
    <t>1.14,741</t>
  </si>
  <si>
    <r>
      <t xml:space="preserve">400 м с/б   </t>
    </r>
    <r>
      <rPr>
        <sz val="11"/>
        <color indexed="8"/>
        <rFont val="Times New Roman"/>
        <family val="1"/>
        <charset val="204"/>
      </rPr>
      <t>(0,914 м)</t>
    </r>
  </si>
  <si>
    <t>Баталов А.,Скляров В.</t>
  </si>
  <si>
    <t>Пинчук В.П.</t>
  </si>
  <si>
    <t>высота</t>
  </si>
  <si>
    <t>шест</t>
  </si>
  <si>
    <t>Финальные соревнования   16:30 - 17:05</t>
  </si>
  <si>
    <t>Прыжок в высоту</t>
  </si>
  <si>
    <t>Прыжок с шестом</t>
  </si>
  <si>
    <t>Приложение к протоколу</t>
  </si>
  <si>
    <t>ПРЫЖОК В ВЫСОТУ</t>
  </si>
  <si>
    <t>А</t>
  </si>
  <si>
    <t>Б</t>
  </si>
  <si>
    <t>Рез-тат</t>
  </si>
  <si>
    <t>ПРЫЖОК С ШЕСТОМ</t>
  </si>
  <si>
    <t xml:space="preserve">Тройной прыжок </t>
  </si>
  <si>
    <r>
      <t>Метание копья</t>
    </r>
    <r>
      <rPr>
        <sz val="11"/>
        <rFont val="Times New Roman"/>
        <family val="1"/>
        <charset val="204"/>
      </rPr>
      <t xml:space="preserve"> (800 гр)</t>
    </r>
  </si>
  <si>
    <r>
      <t xml:space="preserve">Метание копья </t>
    </r>
    <r>
      <rPr>
        <sz val="11"/>
        <rFont val="Times New Roman"/>
        <family val="1"/>
        <charset val="204"/>
      </rPr>
      <t>(600 гр)</t>
    </r>
  </si>
  <si>
    <t>1.01,15</t>
  </si>
  <si>
    <t>1.01,151</t>
  </si>
  <si>
    <t>1.05,15</t>
  </si>
  <si>
    <t>1.05,151</t>
  </si>
  <si>
    <t>1.10,15</t>
  </si>
  <si>
    <t>1.10,151</t>
  </si>
  <si>
    <t>1.16,15</t>
  </si>
  <si>
    <t>1.16,151</t>
  </si>
  <si>
    <t>1.22,15</t>
  </si>
  <si>
    <t>1.22,151</t>
  </si>
  <si>
    <t>1.28,15</t>
  </si>
  <si>
    <t>1.28,151</t>
  </si>
  <si>
    <t>Финал 18:25 - 18:32</t>
  </si>
  <si>
    <t>400 м</t>
  </si>
  <si>
    <t>фин</t>
  </si>
  <si>
    <t>1.00,15</t>
  </si>
  <si>
    <t>1.00,151</t>
  </si>
  <si>
    <t>1.15,15</t>
  </si>
  <si>
    <t>1.15,151</t>
  </si>
  <si>
    <t>Прыжок в длину</t>
  </si>
  <si>
    <t>1.50,000</t>
  </si>
  <si>
    <t>2.00,10</t>
  </si>
  <si>
    <t>2.00,101</t>
  </si>
  <si>
    <t>2.05,15</t>
  </si>
  <si>
    <t>2.05,151</t>
  </si>
  <si>
    <t>2.14,15</t>
  </si>
  <si>
    <t>2.14,151</t>
  </si>
  <si>
    <t>2.24,15</t>
  </si>
  <si>
    <t>2.24,151</t>
  </si>
  <si>
    <t>2.34,15</t>
  </si>
  <si>
    <t>2.34,151</t>
  </si>
  <si>
    <t>2.45,15</t>
  </si>
  <si>
    <t>2.45,151</t>
  </si>
  <si>
    <t>3.00,15</t>
  </si>
  <si>
    <t>3.00,151</t>
  </si>
  <si>
    <t>3.15,15</t>
  </si>
  <si>
    <t>3.15,151</t>
  </si>
  <si>
    <t>3.30,15</t>
  </si>
  <si>
    <t>3.30,151</t>
  </si>
  <si>
    <t>800 м</t>
  </si>
  <si>
    <t>1.44,000</t>
  </si>
  <si>
    <t>1.46,50</t>
  </si>
  <si>
    <t>1.46,501</t>
  </si>
  <si>
    <t>1.49,15</t>
  </si>
  <si>
    <t>1.49,151</t>
  </si>
  <si>
    <t>1.53,65</t>
  </si>
  <si>
    <t>1.53,651</t>
  </si>
  <si>
    <t>1.59,15</t>
  </si>
  <si>
    <t>1.59,151</t>
  </si>
  <si>
    <t>2.10,15</t>
  </si>
  <si>
    <t>2.10,151</t>
  </si>
  <si>
    <t>2.20,15</t>
  </si>
  <si>
    <t>2.20,151</t>
  </si>
  <si>
    <t>2.30,15</t>
  </si>
  <si>
    <t>2.30,151</t>
  </si>
  <si>
    <t>2.40,15</t>
  </si>
  <si>
    <t>2.40,151</t>
  </si>
  <si>
    <t>2.50,15</t>
  </si>
  <si>
    <t>2.50,151</t>
  </si>
  <si>
    <r>
      <t xml:space="preserve">100 м c/б  </t>
    </r>
    <r>
      <rPr>
        <sz val="11"/>
        <color rgb="FF000000"/>
        <rFont val="Times New Roman"/>
        <family val="1"/>
        <charset val="204"/>
      </rPr>
      <t>(0,84 м)</t>
    </r>
  </si>
  <si>
    <t>Еременко А. В.</t>
  </si>
  <si>
    <t xml:space="preserve"> высота</t>
  </si>
  <si>
    <t>ПРЫЖОК  С ШЕСТОМ</t>
  </si>
  <si>
    <t>ПРЫЖОК  В  ВЫСОТУ</t>
  </si>
  <si>
    <t>200 м</t>
  </si>
  <si>
    <t>27 - 28 июня 2017 г.</t>
  </si>
  <si>
    <t>27 -28 июня 2017 г.</t>
  </si>
  <si>
    <t>27 июня</t>
  </si>
  <si>
    <t>Алексеев В.Г.  /Санкт-Петербург, ССВк/</t>
  </si>
  <si>
    <t>Пинчук Ю.Ю. /Санкт-Петербург, 2к/</t>
  </si>
  <si>
    <t>Имя</t>
  </si>
  <si>
    <t xml:space="preserve">Фамилия  </t>
  </si>
  <si>
    <t xml:space="preserve">Чемпионат Санкт-Петербурга </t>
  </si>
  <si>
    <t>Макеев</t>
  </si>
  <si>
    <t>Семен</t>
  </si>
  <si>
    <t>Кировская СДЮСШОР</t>
  </si>
  <si>
    <t>ШАМШУТДИНОВ</t>
  </si>
  <si>
    <t>Динар</t>
  </si>
  <si>
    <t>00.00.88</t>
  </si>
  <si>
    <t>ПАО Сбербанк</t>
  </si>
  <si>
    <t>Степанов</t>
  </si>
  <si>
    <t>Даниил</t>
  </si>
  <si>
    <t>ШВСМ</t>
  </si>
  <si>
    <t xml:space="preserve">Балясников </t>
  </si>
  <si>
    <t>Иван</t>
  </si>
  <si>
    <t>ГБУ РК СШОР №1, г. Сыктывкар</t>
  </si>
  <si>
    <t>Шаров</t>
  </si>
  <si>
    <t>Академия л/а</t>
  </si>
  <si>
    <t>МАТВЕЕВ</t>
  </si>
  <si>
    <t>Ильдар</t>
  </si>
  <si>
    <t>Невская СДЮСШОР</t>
  </si>
  <si>
    <t>Шубин</t>
  </si>
  <si>
    <t>Андрей</t>
  </si>
  <si>
    <t>ЦФКСиЗ Московского р-на</t>
  </si>
  <si>
    <t>ШАХОВ</t>
  </si>
  <si>
    <t>Сергей</t>
  </si>
  <si>
    <t xml:space="preserve">Конарейкин </t>
  </si>
  <si>
    <t>Юрий</t>
  </si>
  <si>
    <t>Аверин</t>
  </si>
  <si>
    <t>Дмирий</t>
  </si>
  <si>
    <t>Андреев</t>
  </si>
  <si>
    <t>Чернухин</t>
  </si>
  <si>
    <t>Кирилл</t>
  </si>
  <si>
    <t xml:space="preserve">Триколич </t>
  </si>
  <si>
    <t>Фёдор</t>
  </si>
  <si>
    <t xml:space="preserve">Казарян </t>
  </si>
  <si>
    <t>Миран</t>
  </si>
  <si>
    <t>00.00.94</t>
  </si>
  <si>
    <t>Мурманская область</t>
  </si>
  <si>
    <t>Мурашко</t>
  </si>
  <si>
    <t>Александр</t>
  </si>
  <si>
    <t>ВКА</t>
  </si>
  <si>
    <t>Дракунов</t>
  </si>
  <si>
    <t>Павел</t>
  </si>
  <si>
    <t>Макуров</t>
  </si>
  <si>
    <t>Глеб</t>
  </si>
  <si>
    <t>Гусаренко</t>
  </si>
  <si>
    <t>Денис</t>
  </si>
  <si>
    <t>ВИФК</t>
  </si>
  <si>
    <t>Григорьев</t>
  </si>
  <si>
    <t>Григорий</t>
  </si>
  <si>
    <t xml:space="preserve">Петряшов </t>
  </si>
  <si>
    <t>Константин</t>
  </si>
  <si>
    <t>Семенов</t>
  </si>
  <si>
    <t xml:space="preserve">Дмитрий </t>
  </si>
  <si>
    <t>Белов</t>
  </si>
  <si>
    <t>Алексеенков</t>
  </si>
  <si>
    <t>Парамонов</t>
  </si>
  <si>
    <t>Игорь</t>
  </si>
  <si>
    <t>Манафов</t>
  </si>
  <si>
    <t>Курбан</t>
  </si>
  <si>
    <t>Заварин</t>
  </si>
  <si>
    <t>Балуев</t>
  </si>
  <si>
    <t>Шкуропатов</t>
  </si>
  <si>
    <t>Дмитрий</t>
  </si>
  <si>
    <t>Новиков</t>
  </si>
  <si>
    <t>Роман</t>
  </si>
  <si>
    <t>ПРОШКИН</t>
  </si>
  <si>
    <t>В/островская ДЮСШ</t>
  </si>
  <si>
    <t>Козловская М.А.</t>
  </si>
  <si>
    <t>Степанова М.И</t>
  </si>
  <si>
    <t>Ткаченко А.С.</t>
  </si>
  <si>
    <t>Панюкова М. А.</t>
  </si>
  <si>
    <t>Линдер В.И.</t>
  </si>
  <si>
    <t>Димов В.Д.</t>
  </si>
  <si>
    <t>Ямпольский В.Э.</t>
  </si>
  <si>
    <t>Лапина Н.П., Брылева Е.С.</t>
  </si>
  <si>
    <t>Липский А.И.</t>
  </si>
  <si>
    <t>Войнова С.Е.</t>
  </si>
  <si>
    <t>Буштрук В.Д.</t>
  </si>
  <si>
    <t>Климов А.Г.</t>
  </si>
  <si>
    <t>Ерёменко А.В.</t>
  </si>
  <si>
    <t>Семенов Р.В.</t>
  </si>
  <si>
    <t xml:space="preserve"> Шекин Д.А.,Беликов Ю.Л.</t>
  </si>
  <si>
    <t>Клещенко Н.Е.</t>
  </si>
  <si>
    <t>Алексеев В.Г.</t>
  </si>
  <si>
    <t>Морозов В.,Титова О.</t>
  </si>
  <si>
    <t>Жубряков Г.Н.</t>
  </si>
  <si>
    <t>Травкин С.Ю.</t>
  </si>
  <si>
    <t>Черепанов А.Н.</t>
  </si>
  <si>
    <t>Алесин М.И.</t>
  </si>
  <si>
    <t>Баландин С.И.</t>
  </si>
  <si>
    <t>Забеги  18:15 - 19:19         Финал  19:20 - 19:30</t>
  </si>
  <si>
    <t xml:space="preserve">Санкт-Петербург, стадион "ЦФКСиЗ Московского р-на" </t>
  </si>
  <si>
    <t xml:space="preserve">Семенов </t>
  </si>
  <si>
    <t>Руслан</t>
  </si>
  <si>
    <t>13.08.84</t>
  </si>
  <si>
    <t>г. Мурманск</t>
  </si>
  <si>
    <t>Данилов</t>
  </si>
  <si>
    <t>Степан</t>
  </si>
  <si>
    <t>Румянцев</t>
  </si>
  <si>
    <t>Московская СДЮСШОР</t>
  </si>
  <si>
    <t>Дмитриев</t>
  </si>
  <si>
    <t>Максим</t>
  </si>
  <si>
    <t>ТАНЫГИН</t>
  </si>
  <si>
    <t>Леонид</t>
  </si>
  <si>
    <t>СКАРГОВСКИЙ</t>
  </si>
  <si>
    <t>Федор</t>
  </si>
  <si>
    <t>Калининская ДЮСШ</t>
  </si>
  <si>
    <t xml:space="preserve">Коптев </t>
  </si>
  <si>
    <t>Сябренко</t>
  </si>
  <si>
    <t>Салев</t>
  </si>
  <si>
    <t>Алексей</t>
  </si>
  <si>
    <t>ТКАЧЕНКО</t>
  </si>
  <si>
    <t>Рафилович</t>
  </si>
  <si>
    <t>Калинкин</t>
  </si>
  <si>
    <t>НЕМЧИНОВА</t>
  </si>
  <si>
    <t>"Олимпийские надежды"</t>
  </si>
  <si>
    <t>Алексеев</t>
  </si>
  <si>
    <t>Алекасандр</t>
  </si>
  <si>
    <t>ШВАЙКОВСКИЙ</t>
  </si>
  <si>
    <t>Илья</t>
  </si>
  <si>
    <t>Цаплин</t>
  </si>
  <si>
    <t>Владислав</t>
  </si>
  <si>
    <t>Чернышёв</t>
  </si>
  <si>
    <t>Смирнов</t>
  </si>
  <si>
    <t>Романов</t>
  </si>
  <si>
    <t>Егор</t>
  </si>
  <si>
    <t>ДЮСШ "Лидер"</t>
  </si>
  <si>
    <t>Желев</t>
  </si>
  <si>
    <t xml:space="preserve">Климов </t>
  </si>
  <si>
    <t>ФЕДОРУК</t>
  </si>
  <si>
    <t xml:space="preserve">Рудный </t>
  </si>
  <si>
    <t>Шикарев</t>
  </si>
  <si>
    <t>Кухаренко</t>
  </si>
  <si>
    <t>Варыпаев</t>
  </si>
  <si>
    <t>Влас</t>
  </si>
  <si>
    <t>Ведерников</t>
  </si>
  <si>
    <t>Устенко</t>
  </si>
  <si>
    <t>Виталий</t>
  </si>
  <si>
    <t>Петухов</t>
  </si>
  <si>
    <t>Михайлов</t>
  </si>
  <si>
    <t>Николай</t>
  </si>
  <si>
    <t>Алексеева Н.А.</t>
  </si>
  <si>
    <t>Свинарев В.Н</t>
  </si>
  <si>
    <t>Назаров В.И.,Петров С.</t>
  </si>
  <si>
    <t>Куров В.И.</t>
  </si>
  <si>
    <t>Куликова А.В</t>
  </si>
  <si>
    <t>Лотова Э.В.</t>
  </si>
  <si>
    <t>Шекин Д.А.</t>
  </si>
  <si>
    <t>Бежан Н.Ф.</t>
  </si>
  <si>
    <t>Луговец Ю.А.</t>
  </si>
  <si>
    <t>Аверина Н.Г.</t>
  </si>
  <si>
    <t>Яковлев А.Ф.</t>
  </si>
  <si>
    <t>Пинчук В.П., Калина Т.В.</t>
  </si>
  <si>
    <t>Назаров В.,Сергачев В.</t>
  </si>
  <si>
    <t>Тарасов К.Б.</t>
  </si>
  <si>
    <t>Бурова А.В</t>
  </si>
  <si>
    <t>Симагин Г.К.</t>
  </si>
  <si>
    <t>Полевой Ю.А.</t>
  </si>
  <si>
    <t>Михайлов А.А.,Бендаравичюс А.А.</t>
  </si>
  <si>
    <t>Глушак П.Б. Глушак Н.М.</t>
  </si>
  <si>
    <t>Сафонова Н.В.</t>
  </si>
  <si>
    <t>Петроченков И.С.,Беленицкий В.А.</t>
  </si>
  <si>
    <t>Назаров В.И.</t>
  </si>
  <si>
    <t>Глушак П.Б.</t>
  </si>
  <si>
    <t>28 июня</t>
  </si>
  <si>
    <t>Финал 11:10 - 11:15</t>
  </si>
  <si>
    <t>Михальский</t>
  </si>
  <si>
    <t>Трамбовецкий</t>
  </si>
  <si>
    <t>Гуляев</t>
  </si>
  <si>
    <t>Бендер</t>
  </si>
  <si>
    <t>29.04.99</t>
  </si>
  <si>
    <t>Воловой</t>
  </si>
  <si>
    <t>Филатов</t>
  </si>
  <si>
    <t>Михаил</t>
  </si>
  <si>
    <t>Антипов</t>
  </si>
  <si>
    <t>Геогий</t>
  </si>
  <si>
    <t>Экоебве</t>
  </si>
  <si>
    <t>Руденко</t>
  </si>
  <si>
    <t>Тимофеев</t>
  </si>
  <si>
    <t>20.11.97</t>
  </si>
  <si>
    <t>Мишин</t>
  </si>
  <si>
    <t>НОВОТОРОВ</t>
  </si>
  <si>
    <t xml:space="preserve">Горшков </t>
  </si>
  <si>
    <t>Литвинов</t>
  </si>
  <si>
    <t>Заборовский</t>
  </si>
  <si>
    <t xml:space="preserve">КОПРОВ </t>
  </si>
  <si>
    <t xml:space="preserve">Максименко </t>
  </si>
  <si>
    <t>Всеволод</t>
  </si>
  <si>
    <t>Бартновский</t>
  </si>
  <si>
    <t>Владимир</t>
  </si>
  <si>
    <t>Князев</t>
  </si>
  <si>
    <t>Почаев</t>
  </si>
  <si>
    <t>Прокофьев</t>
  </si>
  <si>
    <t>Центральная СДЮСШОР</t>
  </si>
  <si>
    <t>Лысенко</t>
  </si>
  <si>
    <t>Евгений</t>
  </si>
  <si>
    <t>Виленский Е.А.</t>
  </si>
  <si>
    <t>Семененок М.Е.</t>
  </si>
  <si>
    <t>Беликова Е.Л.</t>
  </si>
  <si>
    <t>Жолнерови В.И., Сидункова Т.А.</t>
  </si>
  <si>
    <t>Яковлев В.А.</t>
  </si>
  <si>
    <t>Михайлова М.М.</t>
  </si>
  <si>
    <t>Кацан Т.Н.В.В.</t>
  </si>
  <si>
    <t>Гадасин  В.Б.</t>
  </si>
  <si>
    <t>Большаков Э.Н.</t>
  </si>
  <si>
    <t>Цветков М.В., Пинчук В.П.</t>
  </si>
  <si>
    <t>Шеронова Н.П.,Колопотина С.В.</t>
  </si>
  <si>
    <t>Седых Л.А.</t>
  </si>
  <si>
    <t>Алексеев В.Г</t>
  </si>
  <si>
    <t>27-28 июня</t>
  </si>
  <si>
    <t>Петров</t>
  </si>
  <si>
    <t>Тимофей</t>
  </si>
  <si>
    <t>Сторожев</t>
  </si>
  <si>
    <t>Хворостухин</t>
  </si>
  <si>
    <t>Березин</t>
  </si>
  <si>
    <t>Бекяшев</t>
  </si>
  <si>
    <t xml:space="preserve">Алексеев </t>
  </si>
  <si>
    <t>Тарасов</t>
  </si>
  <si>
    <t>Куверин</t>
  </si>
  <si>
    <t>Носков</t>
  </si>
  <si>
    <t>Черненко</t>
  </si>
  <si>
    <t>БЛИНОВ</t>
  </si>
  <si>
    <t>Данил</t>
  </si>
  <si>
    <t>00.00.86</t>
  </si>
  <si>
    <t xml:space="preserve">СЕРГЕЕВ </t>
  </si>
  <si>
    <t>Красногвардейская ДЮСШ</t>
  </si>
  <si>
    <t>Зайцев</t>
  </si>
  <si>
    <t>Яковлев</t>
  </si>
  <si>
    <t xml:space="preserve">Жданов </t>
  </si>
  <si>
    <t>Артем</t>
  </si>
  <si>
    <t xml:space="preserve">Сергеев </t>
  </si>
  <si>
    <t xml:space="preserve">Трепалин </t>
  </si>
  <si>
    <t>Олег</t>
  </si>
  <si>
    <t>Морозов</t>
  </si>
  <si>
    <t>РОМАНОВСКИЙ</t>
  </si>
  <si>
    <t>Трофимов</t>
  </si>
  <si>
    <t>Грибов</t>
  </si>
  <si>
    <t>Артём</t>
  </si>
  <si>
    <t>г.Псков</t>
  </si>
  <si>
    <t xml:space="preserve">Филиппов </t>
  </si>
  <si>
    <t>СПб ГАУ</t>
  </si>
  <si>
    <t>Филиппов</t>
  </si>
  <si>
    <t>Петр</t>
  </si>
  <si>
    <t xml:space="preserve">Андреев </t>
  </si>
  <si>
    <t xml:space="preserve">Козырев </t>
  </si>
  <si>
    <t>Пушкарев Д.Г.</t>
  </si>
  <si>
    <t>Глушак П.Б.,Телятников М.М.</t>
  </si>
  <si>
    <t>Плавкова Е.Д</t>
  </si>
  <si>
    <t>Трипутень Д.С.</t>
  </si>
  <si>
    <t>Волковы А.А., И.В.</t>
  </si>
  <si>
    <t>Буринский А.И.,Григорьев С.П.</t>
  </si>
  <si>
    <t>Горинцева М.Л.</t>
  </si>
  <si>
    <t>Трипутень Д.С, Панфилова Е.Ф</t>
  </si>
  <si>
    <t>Зацепина Е.А.</t>
  </si>
  <si>
    <t>Жужа Е.М.</t>
  </si>
  <si>
    <t>Плавкова Е.Д.</t>
  </si>
  <si>
    <t xml:space="preserve"> Чемпионат Санкт-Петербурга </t>
  </si>
  <si>
    <t>Бурцев</t>
  </si>
  <si>
    <t>Артур</t>
  </si>
  <si>
    <t>23,04.88</t>
  </si>
  <si>
    <t>Забралов</t>
  </si>
  <si>
    <t>ЯРЕМЧУК</t>
  </si>
  <si>
    <t>ЦФКСЗ "Царское село"</t>
  </si>
  <si>
    <t>Моргуновский</t>
  </si>
  <si>
    <t>Алышев</t>
  </si>
  <si>
    <t>МАНУИЛОВ</t>
  </si>
  <si>
    <t>Георгий</t>
  </si>
  <si>
    <t>Семененко</t>
  </si>
  <si>
    <t>Васильев</t>
  </si>
  <si>
    <t>Комаровский</t>
  </si>
  <si>
    <t>Марамзин</t>
  </si>
  <si>
    <t>МИХАЙЛОВ</t>
  </si>
  <si>
    <t>00.00.71</t>
  </si>
  <si>
    <t>Плавкова Е.Д.,Телятников М.М.</t>
  </si>
  <si>
    <t>Плаксин С.В.</t>
  </si>
  <si>
    <t>Садовников В.В.</t>
  </si>
  <si>
    <t>Орлов П.Н.</t>
  </si>
  <si>
    <t>Катаричев В.В</t>
  </si>
  <si>
    <t>Александров</t>
  </si>
  <si>
    <t>Лешонков</t>
  </si>
  <si>
    <t>Кириллов</t>
  </si>
  <si>
    <t>Помощник</t>
  </si>
  <si>
    <t>Попов</t>
  </si>
  <si>
    <t xml:space="preserve">ЗАХАРОВ </t>
  </si>
  <si>
    <t>Борис</t>
  </si>
  <si>
    <t>г. Омск</t>
  </si>
  <si>
    <t>СЕРГЕЕВ</t>
  </si>
  <si>
    <t>Даниэль</t>
  </si>
  <si>
    <t>ДЮСШ "Манеж"</t>
  </si>
  <si>
    <t>Ерофеев</t>
  </si>
  <si>
    <t xml:space="preserve">Аникин </t>
  </si>
  <si>
    <t>Андреев П.Б</t>
  </si>
  <si>
    <t>Золотарёв В.С.</t>
  </si>
  <si>
    <t>Хмелев А.Е</t>
  </si>
  <si>
    <t>Пьяньков Д.С.</t>
  </si>
  <si>
    <t xml:space="preserve">Фролов </t>
  </si>
  <si>
    <t>Виктор</t>
  </si>
  <si>
    <t>ГОРБАЧЕВ</t>
  </si>
  <si>
    <t>Коновалов</t>
  </si>
  <si>
    <t>Солодов</t>
  </si>
  <si>
    <t>Хиленко</t>
  </si>
  <si>
    <t>Гапонов</t>
  </si>
  <si>
    <t>Тартынов</t>
  </si>
  <si>
    <t>Марк</t>
  </si>
  <si>
    <t xml:space="preserve">СЕВЕРИН </t>
  </si>
  <si>
    <t>Фесенко</t>
  </si>
  <si>
    <t>НазаровВ.И.</t>
  </si>
  <si>
    <t>Дмитриев,Миронов,Ясюлянис</t>
  </si>
  <si>
    <t>Антонова И.Ю.</t>
  </si>
  <si>
    <t>Бордукова С.В.</t>
  </si>
  <si>
    <r>
      <t xml:space="preserve">110 м с/б </t>
    </r>
    <r>
      <rPr>
        <sz val="12"/>
        <color rgb="FF000000"/>
        <rFont val="Times New Roman"/>
        <family val="1"/>
        <charset val="204"/>
      </rPr>
      <t xml:space="preserve">   (1,067 м)</t>
    </r>
  </si>
  <si>
    <t xml:space="preserve">Санкт-Петербург,  Зимний стадион </t>
  </si>
  <si>
    <t>Корнеев</t>
  </si>
  <si>
    <t xml:space="preserve">Спиваков </t>
  </si>
  <si>
    <t xml:space="preserve"> Иван</t>
  </si>
  <si>
    <t>КОР № 1</t>
  </si>
  <si>
    <t>Спицын</t>
  </si>
  <si>
    <t>Белич</t>
  </si>
  <si>
    <t>Гусев</t>
  </si>
  <si>
    <t>Никита</t>
  </si>
  <si>
    <t>Новицкий</t>
  </si>
  <si>
    <t>Ярослав</t>
  </si>
  <si>
    <t>Спиридонов</t>
  </si>
  <si>
    <t>Валентин</t>
  </si>
  <si>
    <t>Нейленко</t>
  </si>
  <si>
    <t>Фатьянов</t>
  </si>
  <si>
    <t>Дергунов</t>
  </si>
  <si>
    <t>Василий</t>
  </si>
  <si>
    <t>Бабкин</t>
  </si>
  <si>
    <t>Джонсон</t>
  </si>
  <si>
    <t>Эфрем</t>
  </si>
  <si>
    <t>Шарков</t>
  </si>
  <si>
    <t>Щербинин</t>
  </si>
  <si>
    <t>Федоренков</t>
  </si>
  <si>
    <t>Назаров И.Н.</t>
  </si>
  <si>
    <t>Савинов А.В., Ловачева К.С.</t>
  </si>
  <si>
    <t>Алексеева С.Л.</t>
  </si>
  <si>
    <t>Семашко Е.В.</t>
  </si>
  <si>
    <t>Орлов А., Шведова А.</t>
  </si>
  <si>
    <t>Черепанова И.Н.</t>
  </si>
  <si>
    <t>Радух А.О.</t>
  </si>
  <si>
    <t>Попкова Е.,Ловачева К.</t>
  </si>
  <si>
    <t>Быков</t>
  </si>
  <si>
    <t>Юрков</t>
  </si>
  <si>
    <t>Цибин</t>
  </si>
  <si>
    <t>Кубанов</t>
  </si>
  <si>
    <t>Вадим</t>
  </si>
  <si>
    <t>31.09.98</t>
  </si>
  <si>
    <t>Игнатенко</t>
  </si>
  <si>
    <t>Агеев</t>
  </si>
  <si>
    <t>Вениамин</t>
  </si>
  <si>
    <t>Щербаков</t>
  </si>
  <si>
    <t>Кобелев</t>
  </si>
  <si>
    <t>Банис</t>
  </si>
  <si>
    <t>Кашнов М.А.</t>
  </si>
  <si>
    <t>Цибин С.В.</t>
  </si>
  <si>
    <t>Смирягины Е.В. и Ю.И.</t>
  </si>
  <si>
    <t>Баканов О.Д.,Семёнов В.О.</t>
  </si>
  <si>
    <t xml:space="preserve"> Имя</t>
  </si>
  <si>
    <t xml:space="preserve">Фамилия </t>
  </si>
  <si>
    <t xml:space="preserve">Штыков </t>
  </si>
  <si>
    <t>Глущенко</t>
  </si>
  <si>
    <t xml:space="preserve">ПУШКЕ </t>
  </si>
  <si>
    <t>Выборгская СДЮСШОР</t>
  </si>
  <si>
    <t>Караваев</t>
  </si>
  <si>
    <t xml:space="preserve"> Евгений</t>
  </si>
  <si>
    <t>ДЮСШ "Надежда", г. Псков</t>
  </si>
  <si>
    <t>ФОКИН</t>
  </si>
  <si>
    <t>Семёнов</t>
  </si>
  <si>
    <t>Устюжанин</t>
  </si>
  <si>
    <t xml:space="preserve">Никитин </t>
  </si>
  <si>
    <t>Верба</t>
  </si>
  <si>
    <t>Еличев С.В., Гаврилина И.А.</t>
  </si>
  <si>
    <t>Зуенко Ю.В.</t>
  </si>
  <si>
    <t>Яковлева В.В</t>
  </si>
  <si>
    <t>Оковитый А.К.</t>
  </si>
  <si>
    <t>Воробьёв К.Н.</t>
  </si>
  <si>
    <t>Воробьев К.Н., Воробьева Е.В.</t>
  </si>
  <si>
    <t>Снопов</t>
  </si>
  <si>
    <t>Максимов</t>
  </si>
  <si>
    <t>Болдырев</t>
  </si>
  <si>
    <t>Лустин</t>
  </si>
  <si>
    <t>Поздняков</t>
  </si>
  <si>
    <t>Анатолий</t>
  </si>
  <si>
    <t>ЧИСТОВ</t>
  </si>
  <si>
    <t>Баландин Ю.Я.</t>
  </si>
  <si>
    <t>Симагин</t>
  </si>
  <si>
    <t xml:space="preserve">Кутыков </t>
  </si>
  <si>
    <t>Адмиралтейская СДЮСШОР</t>
  </si>
  <si>
    <t>Краснощёков</t>
  </si>
  <si>
    <t>Махин Ю.Н., Голубев А.Л.</t>
  </si>
  <si>
    <t>Боричевский А.Я.</t>
  </si>
  <si>
    <t>Порхун</t>
  </si>
  <si>
    <t>СУШЕВ</t>
  </si>
  <si>
    <t>КУВЫРШИН</t>
  </si>
  <si>
    <t>НИКИТИН</t>
  </si>
  <si>
    <t xml:space="preserve">МХИТАРЯН </t>
  </si>
  <si>
    <t>Армен</t>
  </si>
  <si>
    <t>ЛАЗУТИН</t>
  </si>
  <si>
    <t>Гончаров</t>
  </si>
  <si>
    <t>Клименко</t>
  </si>
  <si>
    <t>Горбачёва Е.С.</t>
  </si>
  <si>
    <t>Платонов А.И.</t>
  </si>
  <si>
    <t>Григорьев М.Ю.</t>
  </si>
  <si>
    <t>Бразовский О.В</t>
  </si>
  <si>
    <t>Иванов В.В.</t>
  </si>
  <si>
    <t>ЛАПУХИН</t>
  </si>
  <si>
    <t>Великий Новгород</t>
  </si>
  <si>
    <t>Гармашов</t>
  </si>
  <si>
    <t>Бахтин К.Г</t>
  </si>
  <si>
    <t>Щукина</t>
  </si>
  <si>
    <t>Людмила</t>
  </si>
  <si>
    <t>Долинина</t>
  </si>
  <si>
    <t>Елена</t>
  </si>
  <si>
    <t>Большакова</t>
  </si>
  <si>
    <t>Татьяна</t>
  </si>
  <si>
    <t>ГРИГОРЬЕВА</t>
  </si>
  <si>
    <t>Ольга</t>
  </si>
  <si>
    <t>00.00.92</t>
  </si>
  <si>
    <t>Жукова</t>
  </si>
  <si>
    <t>Марина</t>
  </si>
  <si>
    <t>Печёнкина</t>
  </si>
  <si>
    <t>Юлия</t>
  </si>
  <si>
    <t>ДУПЛИК</t>
  </si>
  <si>
    <t>Наталья</t>
  </si>
  <si>
    <t>00.00.80</t>
  </si>
  <si>
    <t>Луцкая</t>
  </si>
  <si>
    <t>Злата</t>
  </si>
  <si>
    <t>ШАШКОВА</t>
  </si>
  <si>
    <t>Анастасия</t>
  </si>
  <si>
    <t>Игнатовская</t>
  </si>
  <si>
    <t>Белкина</t>
  </si>
  <si>
    <t>Кравцова</t>
  </si>
  <si>
    <t>Яна</t>
  </si>
  <si>
    <t>Самуилова</t>
  </si>
  <si>
    <t>Елизавета</t>
  </si>
  <si>
    <t>26,05.99</t>
  </si>
  <si>
    <t>Суркина</t>
  </si>
  <si>
    <t>Валерия</t>
  </si>
  <si>
    <t>Дроздова</t>
  </si>
  <si>
    <t>РЫТКОВА</t>
  </si>
  <si>
    <t>Дарья</t>
  </si>
  <si>
    <t>Сеглина</t>
  </si>
  <si>
    <t>Полина</t>
  </si>
  <si>
    <t>Черняева</t>
  </si>
  <si>
    <t>Чекалина</t>
  </si>
  <si>
    <t>Ольховская</t>
  </si>
  <si>
    <t>Карнович</t>
  </si>
  <si>
    <t>Маргарита</t>
  </si>
  <si>
    <t>Певцова</t>
  </si>
  <si>
    <t>Анна</t>
  </si>
  <si>
    <t>Зраковская</t>
  </si>
  <si>
    <t>Александра</t>
  </si>
  <si>
    <t>ЛАДОШКИНА</t>
  </si>
  <si>
    <t>Аглицкая</t>
  </si>
  <si>
    <t>Мария</t>
  </si>
  <si>
    <t>Ким</t>
  </si>
  <si>
    <t>СЛЕПОВА</t>
  </si>
  <si>
    <t>Валентина</t>
  </si>
  <si>
    <t>Бойко</t>
  </si>
  <si>
    <t>Софья</t>
  </si>
  <si>
    <t>АКСЕНОВА</t>
  </si>
  <si>
    <t>Фокина</t>
  </si>
  <si>
    <t>Власенко</t>
  </si>
  <si>
    <t>Титова</t>
  </si>
  <si>
    <t>Светлана</t>
  </si>
  <si>
    <t>КОНДРАШОВА</t>
  </si>
  <si>
    <t>Подмогильная</t>
  </si>
  <si>
    <t>КОМОЛОВА</t>
  </si>
  <si>
    <t xml:space="preserve">Линдер В.И. </t>
  </si>
  <si>
    <t>Чибисов С.П</t>
  </si>
  <si>
    <t>Травкин С.А., Менькова А.А.</t>
  </si>
  <si>
    <t>Волкова И.В.</t>
  </si>
  <si>
    <t>Ловачева  К.С.</t>
  </si>
  <si>
    <t>Назаров В.,Шекин Д.</t>
  </si>
  <si>
    <t>Прилуцкий А.И.</t>
  </si>
  <si>
    <t>Соколовский М.Б., Кубышкин С.А.</t>
  </si>
  <si>
    <t>Козловская М.А..</t>
  </si>
  <si>
    <t>Куликова Е.Ю.</t>
  </si>
  <si>
    <t>Кубышкин С.А.</t>
  </si>
  <si>
    <t>Иголкина</t>
  </si>
  <si>
    <t>ЛОПУНОВА</t>
  </si>
  <si>
    <t>Екатерина</t>
  </si>
  <si>
    <t>Копрова</t>
  </si>
  <si>
    <t xml:space="preserve">Лотова </t>
  </si>
  <si>
    <t xml:space="preserve">Цыганская </t>
  </si>
  <si>
    <t>Кузминчук</t>
  </si>
  <si>
    <t>Олеся</t>
  </si>
  <si>
    <t>Яшкина</t>
  </si>
  <si>
    <t>Ксения</t>
  </si>
  <si>
    <t>ТАМБОВЦЕВА</t>
  </si>
  <si>
    <t>Дуга</t>
  </si>
  <si>
    <t>Оксана</t>
  </si>
  <si>
    <t>Семёнова</t>
  </si>
  <si>
    <t>Любовь</t>
  </si>
  <si>
    <t>Олейникова</t>
  </si>
  <si>
    <t xml:space="preserve">Васько </t>
  </si>
  <si>
    <t xml:space="preserve">Ксения </t>
  </si>
  <si>
    <t>Шабалина</t>
  </si>
  <si>
    <t>МАКСИМОВА</t>
  </si>
  <si>
    <t>Алымова</t>
  </si>
  <si>
    <t>Вера</t>
  </si>
  <si>
    <t>Зверева Т.Г.</t>
  </si>
  <si>
    <t>Плутахин В.В.</t>
  </si>
  <si>
    <t>Сучков А,В.</t>
  </si>
  <si>
    <t>Балясников И. Н.</t>
  </si>
  <si>
    <t>Назаров В.И.,Петров С.Г.</t>
  </si>
  <si>
    <t>Тауберт</t>
  </si>
  <si>
    <t>Евгения</t>
  </si>
  <si>
    <t xml:space="preserve">МАЛАНОВА </t>
  </si>
  <si>
    <t>Айвика</t>
  </si>
  <si>
    <t>НГУ им. П.Ф. Лесгафта, ЦСКА</t>
  </si>
  <si>
    <t>Федосеева</t>
  </si>
  <si>
    <t>Зуева</t>
  </si>
  <si>
    <t>Федотикова</t>
  </si>
  <si>
    <t>Судобина</t>
  </si>
  <si>
    <t>Горинцева</t>
  </si>
  <si>
    <t>Летникова</t>
  </si>
  <si>
    <t>Калина</t>
  </si>
  <si>
    <t xml:space="preserve">Сошилова </t>
  </si>
  <si>
    <t xml:space="preserve">КУРИКОВА </t>
  </si>
  <si>
    <t xml:space="preserve">Мельникова </t>
  </si>
  <si>
    <t>Алёна</t>
  </si>
  <si>
    <t xml:space="preserve">Лезина </t>
  </si>
  <si>
    <t xml:space="preserve">Петракова </t>
  </si>
  <si>
    <t>Садовникова</t>
  </si>
  <si>
    <t>Еремина</t>
  </si>
  <si>
    <t>Смирнова</t>
  </si>
  <si>
    <t>Плескач - Стыркина С.П., Митькин Л.Е., Фролова Е.Л</t>
  </si>
  <si>
    <t>Еременко А.,Анисимов Ю.</t>
  </si>
  <si>
    <t>Сафоновы И.Н., Н.В.</t>
  </si>
  <si>
    <t>Титова О.В.</t>
  </si>
  <si>
    <t>Сидоров Я.П.</t>
  </si>
  <si>
    <t>Дернов Л.Н., Евсеева Т.К.</t>
  </si>
  <si>
    <t xml:space="preserve">28 июня </t>
  </si>
  <si>
    <t>Харчевникова</t>
  </si>
  <si>
    <t>Мошиашвили</t>
  </si>
  <si>
    <t>Шаповалова</t>
  </si>
  <si>
    <t>Аввакумова</t>
  </si>
  <si>
    <t>Ульяна</t>
  </si>
  <si>
    <t>Редина</t>
  </si>
  <si>
    <t>Михайлова</t>
  </si>
  <si>
    <t>РЫБАКОВА</t>
  </si>
  <si>
    <t>08.05.00</t>
  </si>
  <si>
    <t>Московская СДЮСШОР-1</t>
  </si>
  <si>
    <t>Ася</t>
  </si>
  <si>
    <t xml:space="preserve">Шепелева </t>
  </si>
  <si>
    <t>Бакытбек</t>
  </si>
  <si>
    <t>Айдана</t>
  </si>
  <si>
    <t xml:space="preserve">ПОТАПОВА </t>
  </si>
  <si>
    <t>Пинчук</t>
  </si>
  <si>
    <t>Нина</t>
  </si>
  <si>
    <t>Морозов В.И.</t>
  </si>
  <si>
    <t>Слепенчук А.М.</t>
  </si>
  <si>
    <t>Жужа Е.М</t>
  </si>
  <si>
    <t>Артынюк М.А., Белякова А.А.</t>
  </si>
  <si>
    <t>Глушак П.Б.,Глушак Н.М.</t>
  </si>
  <si>
    <t>Агарков В.Н.-Пономарёв В.В.</t>
  </si>
  <si>
    <t>Зонова</t>
  </si>
  <si>
    <t>Бурцева</t>
  </si>
  <si>
    <t>Нюргуяна</t>
  </si>
  <si>
    <t>Субботина</t>
  </si>
  <si>
    <t>Алина</t>
  </si>
  <si>
    <t>Малышева</t>
  </si>
  <si>
    <t>Евсиков А.П., Плавкова Е.Д.</t>
  </si>
  <si>
    <t>Демидова</t>
  </si>
  <si>
    <t>Петрова</t>
  </si>
  <si>
    <t>Павленко</t>
  </si>
  <si>
    <t>Сидункова</t>
  </si>
  <si>
    <t xml:space="preserve">Клименко </t>
  </si>
  <si>
    <t>Матвеева</t>
  </si>
  <si>
    <t>Нарыа</t>
  </si>
  <si>
    <t>Ерофеева</t>
  </si>
  <si>
    <t>Жолнерович В.И., Сидункова Т.А.</t>
  </si>
  <si>
    <t>Пилипенко</t>
  </si>
  <si>
    <t>Даниелян</t>
  </si>
  <si>
    <t>Кондакова</t>
  </si>
  <si>
    <t>Малуева</t>
  </si>
  <si>
    <t>ПЕТРОВА</t>
  </si>
  <si>
    <t>Амеличкина</t>
  </si>
  <si>
    <t>Виктория</t>
  </si>
  <si>
    <t>Зыкова</t>
  </si>
  <si>
    <t>Карина</t>
  </si>
  <si>
    <t>Решеткина</t>
  </si>
  <si>
    <t>Ирина</t>
  </si>
  <si>
    <t>Соколов И.А.,Соколова Е.В.</t>
  </si>
  <si>
    <t>Цветков М.В., Буровцева Н.В.</t>
  </si>
  <si>
    <t>Иванов Д.А.</t>
  </si>
  <si>
    <t>Тюрина</t>
  </si>
  <si>
    <t xml:space="preserve">РУДАКОВА </t>
  </si>
  <si>
    <t>Волкова</t>
  </si>
  <si>
    <t>Савельева</t>
  </si>
  <si>
    <t>ЧЕРВИНСКАЯ</t>
  </si>
  <si>
    <t xml:space="preserve">Лампадова </t>
  </si>
  <si>
    <t>Долматова</t>
  </si>
  <si>
    <t>КУНАЕВА</t>
  </si>
  <si>
    <t>Попова С.Ю.</t>
  </si>
  <si>
    <t>Верещагина</t>
  </si>
  <si>
    <t>КОЧАНОВА</t>
  </si>
  <si>
    <t>Лобакина</t>
  </si>
  <si>
    <t xml:space="preserve">Кононова </t>
  </si>
  <si>
    <t>ОСИПОВА</t>
  </si>
  <si>
    <t xml:space="preserve">ГУМЕНЮК </t>
  </si>
  <si>
    <t>Балуева</t>
  </si>
  <si>
    <t>Шевченко</t>
  </si>
  <si>
    <t>МОРДВИНОВА</t>
  </si>
  <si>
    <t>Гончарова</t>
  </si>
  <si>
    <t>Ушакова</t>
  </si>
  <si>
    <t xml:space="preserve">Фиронова </t>
  </si>
  <si>
    <t>Аделина</t>
  </si>
  <si>
    <t>Диянова</t>
  </si>
  <si>
    <t>Бирюкова</t>
  </si>
  <si>
    <t>Краснокутская</t>
  </si>
  <si>
    <t>Боровская</t>
  </si>
  <si>
    <t>Ловачева К.С.</t>
  </si>
  <si>
    <t>Овчинников Ю.В.</t>
  </si>
  <si>
    <t>Лебедев С.А.</t>
  </si>
  <si>
    <t>Дмитрик Е.В.</t>
  </si>
  <si>
    <t>Попкова Е.Н.Ловачёва К.С.</t>
  </si>
  <si>
    <t>Кнороз</t>
  </si>
  <si>
    <t>КУТЕХОВА</t>
  </si>
  <si>
    <t>Антонина</t>
  </si>
  <si>
    <t>Гиль</t>
  </si>
  <si>
    <t>Николаева</t>
  </si>
  <si>
    <t>ПОЛЮТКИНА</t>
  </si>
  <si>
    <t xml:space="preserve">НОВИКОВА </t>
  </si>
  <si>
    <t>Хитрова</t>
  </si>
  <si>
    <t>ВАСИЛЬЕВА</t>
  </si>
  <si>
    <t>БЛАГОЧЕВСКАЯ</t>
  </si>
  <si>
    <t>Алена</t>
  </si>
  <si>
    <t>Какошинская</t>
  </si>
  <si>
    <t>КУЛАГИНА</t>
  </si>
  <si>
    <t>ПРОЦЕНКО</t>
  </si>
  <si>
    <t>Трошин Р.Н.</t>
  </si>
  <si>
    <t>Шведова А.,Орлов А.</t>
  </si>
  <si>
    <t>Костенко Н.С.</t>
  </si>
  <si>
    <t>Пасенков А.П.</t>
  </si>
  <si>
    <t xml:space="preserve">Санкт-Петербург, Зимний стадион </t>
  </si>
  <si>
    <t>САТЮКОВА</t>
  </si>
  <si>
    <t>Кашина</t>
  </si>
  <si>
    <t xml:space="preserve">СМИРНОВА </t>
  </si>
  <si>
    <t>Рыбина</t>
  </si>
  <si>
    <t>Ахмадулина</t>
  </si>
  <si>
    <t>Дрожжина</t>
  </si>
  <si>
    <t>ПОДОБАЕВА</t>
  </si>
  <si>
    <t>Арина</t>
  </si>
  <si>
    <t>Феколина</t>
  </si>
  <si>
    <t>Жанна</t>
  </si>
  <si>
    <t>Никифорова</t>
  </si>
  <si>
    <t>Деменченко</t>
  </si>
  <si>
    <t>Шудегова</t>
  </si>
  <si>
    <t>Гребенщиков И.И.</t>
  </si>
  <si>
    <t>Вересова Е.А.</t>
  </si>
  <si>
    <t>Буряков Б.М.</t>
  </si>
  <si>
    <t>Чистов С.А.</t>
  </si>
  <si>
    <t>Констанц</t>
  </si>
  <si>
    <t>Иванова</t>
  </si>
  <si>
    <t xml:space="preserve">Андреева </t>
  </si>
  <si>
    <t>Полухина З.О.Балутина М.Ю.</t>
  </si>
  <si>
    <t>Витюгова</t>
  </si>
  <si>
    <t>Архипова</t>
  </si>
  <si>
    <t>Элизабета</t>
  </si>
  <si>
    <t>Бурмистрова</t>
  </si>
  <si>
    <t>ДМИТРИЕВА</t>
  </si>
  <si>
    <t>Данилова Т.П.</t>
  </si>
  <si>
    <t>Дмитриев ИВ, Миронов АА, Ясюлянис ВФ</t>
  </si>
  <si>
    <t>Попова</t>
  </si>
  <si>
    <t>АЗАРОВА</t>
  </si>
  <si>
    <t>БАРСУКОВА</t>
  </si>
  <si>
    <t>ФЕНЬКО</t>
  </si>
  <si>
    <t>ЧЕРЕПНЕНКОВА</t>
  </si>
  <si>
    <t xml:space="preserve">ШМЫРЕВА </t>
  </si>
  <si>
    <t>Бороздина</t>
  </si>
  <si>
    <t>НИКОЛАЕВА</t>
  </si>
  <si>
    <t>Курилко</t>
  </si>
  <si>
    <t>Зыбина</t>
  </si>
  <si>
    <t>Горшков А.И.</t>
  </si>
  <si>
    <t xml:space="preserve">ШАВРОВА </t>
  </si>
  <si>
    <t>00.00.90</t>
  </si>
  <si>
    <t>Завалова</t>
  </si>
  <si>
    <t>РУМЯНЦЕВА</t>
  </si>
  <si>
    <t>БАЗОВА</t>
  </si>
  <si>
    <t>Лапухин И.В</t>
  </si>
  <si>
    <t xml:space="preserve">ЧЕМПИОНАТ САНКТ-ПЕТЕРБУРГА </t>
  </si>
  <si>
    <t>ТАРАСЕНКО Юлия Викторовна</t>
  </si>
  <si>
    <t>АЛЕКСЕЕВ Виктор Георгиевич</t>
  </si>
  <si>
    <t>ПИНЧУК Юлия Юрьевна</t>
  </si>
  <si>
    <t>БУРОВА Анна Викторовна</t>
  </si>
  <si>
    <t>ЕЛКИНА Людмила Алексеевна</t>
  </si>
  <si>
    <t xml:space="preserve">Рефери по прыжкам                </t>
  </si>
  <si>
    <t>Рефери по бегу</t>
  </si>
  <si>
    <t xml:space="preserve">Рефери по метаниям         </t>
  </si>
  <si>
    <t>МИЧУРИНА Ольга Андреевна</t>
  </si>
  <si>
    <t>УЙК Антон Гергардович</t>
  </si>
  <si>
    <t>ПОЧИНСКИЙ Михаил Владимирович</t>
  </si>
  <si>
    <t>ВОЛКОВ Николай Васильевич</t>
  </si>
  <si>
    <t>РУДАКОВА Наталья Валентиновна</t>
  </si>
  <si>
    <t xml:space="preserve"> Чемпионат Санкт-Петербурга  </t>
  </si>
  <si>
    <t>Свинарев В.Н.</t>
  </si>
  <si>
    <t>Лукашкина</t>
  </si>
  <si>
    <t>Пушкинская СДЮСШОР</t>
  </si>
  <si>
    <t>Пунц Н.А. Климов А.Г</t>
  </si>
  <si>
    <t xml:space="preserve">Панкращенко </t>
  </si>
  <si>
    <t>DNS</t>
  </si>
  <si>
    <t>+1,3</t>
  </si>
  <si>
    <t>+1,6</t>
  </si>
  <si>
    <t>+2,9</t>
  </si>
  <si>
    <t>+0,9</t>
  </si>
  <si>
    <t xml:space="preserve">Финальные забеги  17:00 - 17:05       </t>
  </si>
  <si>
    <t>4.27,20</t>
  </si>
  <si>
    <t>4.28,96</t>
  </si>
  <si>
    <t>4.35,19</t>
  </si>
  <si>
    <t>4.44,83</t>
  </si>
  <si>
    <t>4.46,76</t>
  </si>
  <si>
    <t>4.55,96</t>
  </si>
  <si>
    <t>5.01,91</t>
  </si>
  <si>
    <t>5.14,84</t>
  </si>
  <si>
    <t>Финальные забеги 17:15 - 17: 23</t>
  </si>
  <si>
    <t>Ухов</t>
  </si>
  <si>
    <t>00.00.00</t>
  </si>
  <si>
    <t>МВАА</t>
  </si>
  <si>
    <t>Андреев А.А.</t>
  </si>
  <si>
    <t>4.36,47</t>
  </si>
  <si>
    <t>3.53,20</t>
  </si>
  <si>
    <t>3.53,47</t>
  </si>
  <si>
    <t>3.58,32</t>
  </si>
  <si>
    <t>4.07,97</t>
  </si>
  <si>
    <t>4.21,13</t>
  </si>
  <si>
    <t>4.22,01</t>
  </si>
  <si>
    <t>4.23,84</t>
  </si>
  <si>
    <t>4.27,41</t>
  </si>
  <si>
    <t>4.55,34</t>
  </si>
  <si>
    <t>4.20,07</t>
  </si>
  <si>
    <t>+3,6</t>
  </si>
  <si>
    <t>Забеги 16:45 - 16:50          Финал 17:40 - 17:42</t>
  </si>
  <si>
    <t>+1,8</t>
  </si>
  <si>
    <t>справка</t>
  </si>
  <si>
    <t>Забеги  16:20 - 16:25         Финал  17:50 - 17:52</t>
  </si>
  <si>
    <t>Новикова</t>
  </si>
  <si>
    <t>+3,7</t>
  </si>
  <si>
    <t>+0,1</t>
  </si>
  <si>
    <t>-0,7</t>
  </si>
  <si>
    <t xml:space="preserve">Забеги  18:45 - 18:55        </t>
  </si>
  <si>
    <t>1.00,01</t>
  </si>
  <si>
    <t>1.03,37</t>
  </si>
  <si>
    <t>1.01,44</t>
  </si>
  <si>
    <t>1.00,12</t>
  </si>
  <si>
    <t>1.04,21</t>
  </si>
  <si>
    <t>1.04,19</t>
  </si>
  <si>
    <t>1.01,24</t>
  </si>
  <si>
    <t>1.02,52</t>
  </si>
  <si>
    <t>1.03,92</t>
  </si>
  <si>
    <t>Балясникова</t>
  </si>
  <si>
    <t>Бортновский</t>
  </si>
  <si>
    <t xml:space="preserve">Забеги  19:05 - 19:20        </t>
  </si>
  <si>
    <t>DNF</t>
  </si>
  <si>
    <t>1.01,40</t>
  </si>
  <si>
    <t>Забеги 18:00 - 18:30          Финал 19:43 - 19:45</t>
  </si>
  <si>
    <t>+0,5</t>
  </si>
  <si>
    <t>0,0</t>
  </si>
  <si>
    <t>18.10,29</t>
  </si>
  <si>
    <t>19.11,07</t>
  </si>
  <si>
    <t xml:space="preserve">Метниязов </t>
  </si>
  <si>
    <t xml:space="preserve">Искандер </t>
  </si>
  <si>
    <t>Финальные забеги 19:45 - 20:05</t>
  </si>
  <si>
    <t>14.14,66</t>
  </si>
  <si>
    <t>14.20,47</t>
  </si>
  <si>
    <t>14.32,84</t>
  </si>
  <si>
    <t>15.04,19</t>
  </si>
  <si>
    <t>15.25,28</t>
  </si>
  <si>
    <t>16.03,77</t>
  </si>
  <si>
    <t>16.04,37</t>
  </si>
  <si>
    <t xml:space="preserve">Хасанов </t>
  </si>
  <si>
    <t xml:space="preserve">Никита </t>
  </si>
  <si>
    <t>16.14,78</t>
  </si>
  <si>
    <t>17.16,09</t>
  </si>
  <si>
    <t>17.23,65</t>
  </si>
  <si>
    <t>Панюкова М.А.</t>
  </si>
  <si>
    <t>Степанова М.И.</t>
  </si>
  <si>
    <t>Дон-Жени</t>
  </si>
  <si>
    <t>Травкин С.А.</t>
  </si>
  <si>
    <t>Аввакуменкова</t>
  </si>
  <si>
    <t xml:space="preserve">Стадион "ЦФКСиЗ Московского р-на" </t>
  </si>
  <si>
    <t>Вторая  категория, Санкт-Петербург</t>
  </si>
  <si>
    <t>ССВк, Санкт-Петербург</t>
  </si>
  <si>
    <t>Первая категория, Санкт-Петербург</t>
  </si>
  <si>
    <t>Первая  категория, Санкт-Петербург</t>
  </si>
  <si>
    <t>Бежан Н.Ф., Алексеев В.Г.</t>
  </si>
  <si>
    <t xml:space="preserve">Забеги     11:45 - 12:10      Финал 13:10 - 13:15   </t>
  </si>
  <si>
    <t xml:space="preserve">ПАНКРАЩЕНКО </t>
  </si>
  <si>
    <t>Бежан Н.Ф,Алексеев В.Г</t>
  </si>
  <si>
    <t>Финальные забеги    13:50 - 13:59</t>
  </si>
  <si>
    <t>1.52,59</t>
  </si>
  <si>
    <t>Сафоновы Н.В.,И.Н</t>
  </si>
  <si>
    <t>1.52,99</t>
  </si>
  <si>
    <t>1.53,24</t>
  </si>
  <si>
    <t>1.54,21</t>
  </si>
  <si>
    <t>1.54,25</t>
  </si>
  <si>
    <t>1.57,16</t>
  </si>
  <si>
    <t xml:space="preserve">Белеков </t>
  </si>
  <si>
    <t>1.57,24</t>
  </si>
  <si>
    <t xml:space="preserve">Беликов Ю.Л. Гадасин В.Б </t>
  </si>
  <si>
    <t>1.58,08</t>
  </si>
  <si>
    <t>1.58,19</t>
  </si>
  <si>
    <t>1.58.33</t>
  </si>
  <si>
    <t>1.58.56</t>
  </si>
  <si>
    <t>2.01,62</t>
  </si>
  <si>
    <t>2.02,49</t>
  </si>
  <si>
    <t>2.03,25</t>
  </si>
  <si>
    <t>2.04,59</t>
  </si>
  <si>
    <t>2.04,97</t>
  </si>
  <si>
    <t>2.05,94</t>
  </si>
  <si>
    <t>2.06,85</t>
  </si>
  <si>
    <t>Лукин С.Н.</t>
  </si>
  <si>
    <t>2.08,41</t>
  </si>
  <si>
    <t>2.09,24</t>
  </si>
  <si>
    <t>Финальный забег  12:20 - 12:25</t>
  </si>
  <si>
    <t>ТЮТИКОВ</t>
  </si>
  <si>
    <t>Костенко Н.С</t>
  </si>
  <si>
    <t>Забеги 11:25 - 11.47          Финал 13:00 - 13:03</t>
  </si>
  <si>
    <t>ЛУКАШКИНА</t>
  </si>
  <si>
    <t>Пушкинская СДЮШОР</t>
  </si>
  <si>
    <t>Пунц Н.А</t>
  </si>
  <si>
    <t xml:space="preserve">Финальные забеги  13:20 - 13:30        </t>
  </si>
  <si>
    <t>2.07,36</t>
  </si>
  <si>
    <t>2.07,54</t>
  </si>
  <si>
    <t>2.10,71</t>
  </si>
  <si>
    <t>2.12,01</t>
  </si>
  <si>
    <t>2.15,64</t>
  </si>
  <si>
    <t>2.18,52</t>
  </si>
  <si>
    <t>2.19,11</t>
  </si>
  <si>
    <t>2.19,25</t>
  </si>
  <si>
    <t>София</t>
  </si>
  <si>
    <t>2.21,99</t>
  </si>
  <si>
    <t>2.22,26</t>
  </si>
  <si>
    <t>2.24,74</t>
  </si>
  <si>
    <t>2.25,61</t>
  </si>
  <si>
    <t>2.27,14</t>
  </si>
  <si>
    <t>2.36,39</t>
  </si>
  <si>
    <t>Результат</t>
  </si>
  <si>
    <t xml:space="preserve">Финальные забеги  12:40 - 12:43        </t>
  </si>
  <si>
    <t>1.02,76</t>
  </si>
  <si>
    <t>1.05,09</t>
  </si>
  <si>
    <t>1.07,36</t>
  </si>
  <si>
    <t>1.08,69</t>
  </si>
  <si>
    <t>ПЕСТРИКОВА</t>
  </si>
  <si>
    <t>1.11,87</t>
  </si>
  <si>
    <t>Шекин Д.А</t>
  </si>
  <si>
    <t>Финальные забеги    14:50 - 14:30</t>
  </si>
  <si>
    <t>3000 с/п</t>
  </si>
  <si>
    <t>Агапов</t>
  </si>
  <si>
    <t>00.00.89</t>
  </si>
  <si>
    <t>9.36,80</t>
  </si>
  <si>
    <t>Титова О.В</t>
  </si>
  <si>
    <t>Финальные забеги    14:20 - 14:35</t>
  </si>
  <si>
    <t>11.02,51</t>
  </si>
  <si>
    <t>Чорней</t>
  </si>
  <si>
    <t>11.25,18</t>
  </si>
  <si>
    <t>Круглова</t>
  </si>
  <si>
    <t>11.46,92</t>
  </si>
  <si>
    <t>Заляева</t>
  </si>
  <si>
    <t>Альбина</t>
  </si>
  <si>
    <t>12.26,21</t>
  </si>
  <si>
    <t>Финальные соревнования    16:00 - 18:30</t>
  </si>
  <si>
    <t>211</t>
  </si>
  <si>
    <t>Финальные соревнования - 17.30 - 19:14</t>
  </si>
  <si>
    <t>510</t>
  </si>
  <si>
    <t>500</t>
  </si>
  <si>
    <t>480</t>
  </si>
  <si>
    <t xml:space="preserve">Яромич </t>
  </si>
  <si>
    <t>460</t>
  </si>
  <si>
    <t>Куликова Е.В., Захарчук Е.А.</t>
  </si>
  <si>
    <t>440</t>
  </si>
  <si>
    <t xml:space="preserve">Галкин </t>
  </si>
  <si>
    <t>420</t>
  </si>
  <si>
    <t>r</t>
  </si>
  <si>
    <t>NM</t>
  </si>
  <si>
    <t>Х0</t>
  </si>
  <si>
    <t>ХХХ</t>
  </si>
  <si>
    <t>ХХ0</t>
  </si>
  <si>
    <t>Перепрыжка</t>
  </si>
  <si>
    <t>215</t>
  </si>
  <si>
    <t>Х</t>
  </si>
  <si>
    <t>ХХ-</t>
  </si>
  <si>
    <t>X0</t>
  </si>
  <si>
    <t>XXХ</t>
  </si>
  <si>
    <t>Хr</t>
  </si>
  <si>
    <t>XXX</t>
  </si>
  <si>
    <t>Финальные соревнования   12:30 - 13:03</t>
  </si>
  <si>
    <t>Финальные соревнования   19:15 - 19:55</t>
  </si>
  <si>
    <t>X</t>
  </si>
  <si>
    <t xml:space="preserve"> -</t>
  </si>
  <si>
    <t>Финальные соревнования   16:00 - 16:30</t>
  </si>
  <si>
    <t>Финальные соревнования   17:37 - 17:55</t>
  </si>
  <si>
    <t>Финальные соревнования   12:10 - 12:55</t>
  </si>
  <si>
    <t>Кадуков</t>
  </si>
  <si>
    <t>Финальные соревнования   13:50 - 14:05</t>
  </si>
  <si>
    <t>Пинчук Ю.Ю. /Санкт-Петербург, к/</t>
  </si>
  <si>
    <t>Финальные соревнования   16:00 - 16:55</t>
  </si>
  <si>
    <t>Финальные соревнования   18:00 - 18:35</t>
  </si>
  <si>
    <t>Финальные соревнования   10:30 - 10:58</t>
  </si>
  <si>
    <t>Финальные соревнования   17:00 - 17:20</t>
  </si>
  <si>
    <t>Финальные соревнования   10:30 - 11:05</t>
  </si>
  <si>
    <t>Финальные соревнования   13:00 - 13:25</t>
  </si>
  <si>
    <t>Санкт-Петербург,  стадион "ЦФКСиЗ Московского р-на"</t>
  </si>
  <si>
    <t xml:space="preserve">Результаты </t>
  </si>
  <si>
    <t>Всего</t>
  </si>
  <si>
    <t>Выпол раз-д</t>
  </si>
  <si>
    <t>длина</t>
  </si>
  <si>
    <t>ядро</t>
  </si>
  <si>
    <t>110м с/б</t>
  </si>
  <si>
    <t>диск</t>
  </si>
  <si>
    <t>копье</t>
  </si>
  <si>
    <t>1500м</t>
  </si>
  <si>
    <t>очков</t>
  </si>
  <si>
    <t>10-борье</t>
  </si>
  <si>
    <t>Скареднов</t>
  </si>
  <si>
    <t>00.00.97</t>
  </si>
  <si>
    <t>рез-т</t>
  </si>
  <si>
    <t>5.01,13</t>
  </si>
  <si>
    <t>очки</t>
  </si>
  <si>
    <t>сумма</t>
  </si>
  <si>
    <t>место</t>
  </si>
  <si>
    <t>Даугалас</t>
  </si>
  <si>
    <t>4.58,34</t>
  </si>
  <si>
    <t>Йонас</t>
  </si>
  <si>
    <t>ВЛАСЮК</t>
  </si>
  <si>
    <t>5.10,80</t>
  </si>
  <si>
    <t>ШАРАФУТДИНОВ</t>
  </si>
  <si>
    <t>5.48,13</t>
  </si>
  <si>
    <t>Тимур</t>
  </si>
  <si>
    <t>ЗИНГАН</t>
  </si>
  <si>
    <t>00.00.96</t>
  </si>
  <si>
    <t>Кудряшов</t>
  </si>
  <si>
    <t>Матвей</t>
  </si>
  <si>
    <t>Миньков</t>
  </si>
  <si>
    <t>ИГНАТОВСКИЙ</t>
  </si>
  <si>
    <t>00.00.98</t>
  </si>
  <si>
    <t>Мударисов А.С</t>
  </si>
  <si>
    <t>Станислав</t>
  </si>
  <si>
    <t>Челошкин</t>
  </si>
  <si>
    <t>00.00.93</t>
  </si>
  <si>
    <t>Лужников</t>
  </si>
  <si>
    <t>100м с/б</t>
  </si>
  <si>
    <t>7-борье</t>
  </si>
  <si>
    <t>Вяхирева</t>
  </si>
  <si>
    <t>ИВАНОВА</t>
  </si>
  <si>
    <t>Иванов О.П.</t>
  </si>
  <si>
    <t>Ткач</t>
  </si>
  <si>
    <t>Гофман</t>
  </si>
  <si>
    <t>БУРЕНКОВА</t>
  </si>
  <si>
    <t>Яковлев В.А.,Жубряков Г.Н</t>
  </si>
  <si>
    <t>Королев 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</si>
</sst>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dd/mm/yy;@"/>
  </numFmts>
  <fonts count="7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4"/>
      <color rgb="FF000000"/>
      <name val="Times New Roman"/>
      <family val="1"/>
      <charset val="204"/>
    </font>
    <font>
      <i/>
      <sz val="12"/>
      <name val="Arial Cyr"/>
      <family val="2"/>
      <charset val="204"/>
    </font>
    <font>
      <sz val="10"/>
      <name val="Arial Cyr"/>
      <family val="2"/>
      <charset val="204"/>
    </font>
    <font>
      <i/>
      <sz val="8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8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Arial Cyr"/>
      <family val="2"/>
      <charset val="204"/>
    </font>
    <font>
      <i/>
      <sz val="11"/>
      <name val="Arial Cyr"/>
      <family val="2"/>
      <charset val="204"/>
    </font>
    <font>
      <i/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10"/>
      <name val="Arial Cyr"/>
      <family val="2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Arial Cyr"/>
      <charset val="204"/>
    </font>
    <font>
      <sz val="11"/>
      <name val="Cambria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9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indexed="51"/>
        <bgColor indexed="8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6" fillId="0" borderId="0"/>
    <xf numFmtId="0" fontId="57" fillId="0" borderId="0"/>
  </cellStyleXfs>
  <cellXfs count="808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3" fillId="0" borderId="0" xfId="1" applyNumberFormat="1" applyFont="1" applyBorder="1" applyAlignment="1">
      <alignment horizontal="right" vertical="top"/>
    </xf>
    <xf numFmtId="49" fontId="5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/>
    </xf>
    <xf numFmtId="2" fontId="2" fillId="0" borderId="0" xfId="1" applyNumberFormat="1" applyFont="1" applyBorder="1" applyAlignment="1">
      <alignment horizontal="right" vertical="top"/>
    </xf>
    <xf numFmtId="49" fontId="7" fillId="0" borderId="0" xfId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right" vertical="top"/>
    </xf>
    <xf numFmtId="49" fontId="8" fillId="0" borderId="0" xfId="1" applyNumberFormat="1" applyFont="1" applyBorder="1" applyAlignment="1">
      <alignment horizontal="left" vertical="top"/>
    </xf>
    <xf numFmtId="2" fontId="9" fillId="0" borderId="0" xfId="1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0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indent="1"/>
    </xf>
    <xf numFmtId="0" fontId="6" fillId="0" borderId="0" xfId="1" applyFont="1" applyBorder="1"/>
    <xf numFmtId="0" fontId="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6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right"/>
    </xf>
    <xf numFmtId="49" fontId="15" fillId="0" borderId="0" xfId="1" applyNumberFormat="1" applyFont="1" applyBorder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5" fillId="0" borderId="0" xfId="1" applyFont="1" applyBorder="1" applyAlignment="1">
      <alignment horizontal="left"/>
    </xf>
    <xf numFmtId="0" fontId="13" fillId="0" borderId="0" xfId="1" applyFont="1" applyBorder="1" applyAlignment="1">
      <alignment horizontal="right"/>
    </xf>
    <xf numFmtId="49" fontId="13" fillId="0" borderId="0" xfId="1" applyNumberFormat="1" applyFont="1" applyBorder="1" applyAlignment="1">
      <alignment horizontal="left"/>
    </xf>
    <xf numFmtId="49" fontId="13" fillId="0" borderId="0" xfId="1" applyNumberFormat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2" fontId="11" fillId="0" borderId="0" xfId="1" applyNumberFormat="1" applyFont="1" applyBorder="1" applyAlignment="1">
      <alignment horizontal="right"/>
    </xf>
    <xf numFmtId="20" fontId="13" fillId="0" borderId="0" xfId="1" applyNumberFormat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" fillId="0" borderId="0" xfId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2" fontId="1" fillId="0" borderId="0" xfId="1" applyNumberFormat="1" applyBorder="1" applyAlignment="1">
      <alignment horizontal="right" vertical="top"/>
    </xf>
    <xf numFmtId="49" fontId="1" fillId="0" borderId="0" xfId="1" applyNumberFormat="1" applyBorder="1" applyAlignment="1">
      <alignment horizontal="right" vertical="top"/>
    </xf>
    <xf numFmtId="49" fontId="6" fillId="0" borderId="0" xfId="1" applyNumberFormat="1" applyFont="1" applyBorder="1" applyAlignment="1">
      <alignment horizontal="left"/>
    </xf>
    <xf numFmtId="0" fontId="1" fillId="0" borderId="0" xfId="1" applyBorder="1" applyAlignment="1">
      <alignment vertical="top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2" applyFont="1" applyBorder="1"/>
    <xf numFmtId="2" fontId="27" fillId="2" borderId="0" xfId="0" applyNumberFormat="1" applyFont="1" applyFill="1" applyAlignment="1">
      <alignment horizontal="center"/>
    </xf>
    <xf numFmtId="1" fontId="28" fillId="2" borderId="0" xfId="0" applyNumberFormat="1" applyFont="1" applyFill="1" applyAlignment="1">
      <alignment horizontal="center"/>
    </xf>
    <xf numFmtId="1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3" fillId="0" borderId="0" xfId="0" applyFont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"/>
    </xf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4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inden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Border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39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 inden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41" fillId="0" borderId="0" xfId="2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 indent="1"/>
    </xf>
    <xf numFmtId="0" fontId="42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20" fontId="23" fillId="0" borderId="3" xfId="0" applyNumberFormat="1" applyFont="1" applyBorder="1" applyAlignment="1">
      <alignment horizontal="left" vertical="center"/>
    </xf>
    <xf numFmtId="20" fontId="23" fillId="0" borderId="3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left" vertical="center"/>
    </xf>
    <xf numFmtId="0" fontId="43" fillId="0" borderId="3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shrinkToFit="1"/>
    </xf>
    <xf numFmtId="0" fontId="44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left" vertical="center"/>
    </xf>
    <xf numFmtId="20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 shrinkToFit="1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 shrinkToFit="1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indent="1" shrinkToFit="1"/>
    </xf>
    <xf numFmtId="0" fontId="31" fillId="0" borderId="0" xfId="0" applyFont="1" applyAlignment="1">
      <alignment horizontal="left" indent="2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indent="1"/>
    </xf>
    <xf numFmtId="0" fontId="6" fillId="0" borderId="0" xfId="2" applyFont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2" fontId="27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1" fontId="2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indent="1"/>
    </xf>
    <xf numFmtId="0" fontId="29" fillId="0" borderId="0" xfId="0" applyFont="1" applyAlignment="1">
      <alignment horizontal="left" vertical="center"/>
    </xf>
    <xf numFmtId="0" fontId="39" fillId="0" borderId="0" xfId="2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right"/>
    </xf>
    <xf numFmtId="0" fontId="29" fillId="0" borderId="0" xfId="0" applyFont="1" applyAlignment="1">
      <alignment horizontal="right" vertical="center"/>
    </xf>
    <xf numFmtId="0" fontId="37" fillId="0" borderId="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20" fontId="29" fillId="0" borderId="3" xfId="0" applyNumberFormat="1" applyFont="1" applyBorder="1" applyAlignment="1">
      <alignment horizontal="left" vertical="center"/>
    </xf>
    <xf numFmtId="20" fontId="29" fillId="0" borderId="3" xfId="0" applyNumberFormat="1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shrinkToFit="1"/>
    </xf>
    <xf numFmtId="0" fontId="44" fillId="0" borderId="4" xfId="0" applyFont="1" applyBorder="1" applyAlignment="1">
      <alignment horizontal="right" vertical="center" wrapText="1"/>
    </xf>
    <xf numFmtId="0" fontId="42" fillId="0" borderId="0" xfId="2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20" fontId="29" fillId="0" borderId="0" xfId="0" applyNumberFormat="1" applyFont="1" applyBorder="1" applyAlignment="1">
      <alignment horizontal="left" vertical="center"/>
    </xf>
    <xf numFmtId="2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right" vertical="center" wrapText="1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left" vertical="center"/>
    </xf>
    <xf numFmtId="1" fontId="37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horizontal="center" vertical="top"/>
    </xf>
    <xf numFmtId="0" fontId="31" fillId="0" borderId="0" xfId="0" applyFont="1" applyAlignment="1">
      <alignment horizontal="left" vertical="center" shrinkToFit="1"/>
    </xf>
    <xf numFmtId="0" fontId="24" fillId="0" borderId="0" xfId="0" applyFont="1" applyAlignment="1">
      <alignment shrinkToFit="1"/>
    </xf>
    <xf numFmtId="0" fontId="27" fillId="0" borderId="0" xfId="0" applyFont="1" applyAlignment="1">
      <alignment horizontal="center" vertical="center"/>
    </xf>
    <xf numFmtId="0" fontId="46" fillId="0" borderId="0" xfId="0" applyFont="1"/>
    <xf numFmtId="0" fontId="37" fillId="0" borderId="0" xfId="2" applyFont="1" applyBorder="1" applyAlignment="1">
      <alignment horizontal="center" vertical="center"/>
    </xf>
    <xf numFmtId="0" fontId="37" fillId="0" borderId="0" xfId="0" applyFont="1" applyBorder="1" applyAlignment="1">
      <alignment horizontal="left" indent="1" shrinkToFit="1"/>
    </xf>
    <xf numFmtId="2" fontId="37" fillId="0" borderId="0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center" indent="1" shrinkToFit="1"/>
    </xf>
    <xf numFmtId="2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 shrinkToFi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 indent="1"/>
    </xf>
    <xf numFmtId="0" fontId="29" fillId="0" borderId="0" xfId="0" applyFont="1" applyAlignment="1">
      <alignment horizontal="center" vertical="center" shrinkToFit="1"/>
    </xf>
    <xf numFmtId="0" fontId="37" fillId="0" borderId="0" xfId="2" applyFont="1" applyBorder="1" applyAlignment="1">
      <alignment horizontal="center"/>
    </xf>
    <xf numFmtId="0" fontId="29" fillId="0" borderId="0" xfId="0" applyFont="1" applyAlignment="1">
      <alignment horizontal="left" indent="1"/>
    </xf>
    <xf numFmtId="0" fontId="37" fillId="0" borderId="0" xfId="2" applyFont="1" applyBorder="1" applyAlignment="1">
      <alignment horizontal="right" vertical="center"/>
    </xf>
    <xf numFmtId="0" fontId="37" fillId="0" borderId="0" xfId="0" applyFont="1" applyAlignment="1">
      <alignment horizontal="left"/>
    </xf>
    <xf numFmtId="2" fontId="27" fillId="2" borderId="0" xfId="0" applyNumberFormat="1" applyFon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1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right" vertical="center"/>
    </xf>
    <xf numFmtId="2" fontId="24" fillId="0" borderId="0" xfId="0" applyNumberFormat="1" applyFont="1" applyAlignment="1">
      <alignment horizontal="center"/>
    </xf>
    <xf numFmtId="0" fontId="37" fillId="0" borderId="0" xfId="0" applyFont="1" applyAlignment="1">
      <alignment horizontal="left" indent="1" shrinkToFit="1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left" vertical="center"/>
    </xf>
    <xf numFmtId="0" fontId="37" fillId="0" borderId="0" xfId="2" applyFont="1" applyBorder="1" applyAlignment="1">
      <alignment horizontal="left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 shrinkToFit="1"/>
    </xf>
    <xf numFmtId="2" fontId="27" fillId="3" borderId="0" xfId="0" applyNumberFormat="1" applyFont="1" applyFill="1" applyAlignment="1">
      <alignment horizontal="center"/>
    </xf>
    <xf numFmtId="1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indent="1"/>
    </xf>
    <xf numFmtId="0" fontId="37" fillId="0" borderId="0" xfId="0" applyFont="1" applyBorder="1" applyAlignment="1">
      <alignment horizontal="right" shrinkToFit="1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right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165" fontId="46" fillId="3" borderId="0" xfId="0" applyNumberFormat="1" applyFont="1" applyFill="1" applyAlignment="1">
      <alignment horizontal="center" vertical="center"/>
    </xf>
    <xf numFmtId="2" fontId="46" fillId="3" borderId="0" xfId="0" applyNumberFormat="1" applyFont="1" applyFill="1" applyAlignment="1">
      <alignment horizontal="center" vertical="center"/>
    </xf>
    <xf numFmtId="2" fontId="46" fillId="3" borderId="0" xfId="0" applyNumberFormat="1" applyFont="1" applyFill="1" applyAlignment="1">
      <alignment horizontal="center"/>
    </xf>
    <xf numFmtId="165" fontId="46" fillId="3" borderId="0" xfId="0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65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inden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29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top"/>
    </xf>
    <xf numFmtId="0" fontId="29" fillId="0" borderId="3" xfId="0" applyFont="1" applyBorder="1"/>
    <xf numFmtId="0" fontId="29" fillId="0" borderId="3" xfId="0" applyFont="1" applyBorder="1" applyAlignment="1">
      <alignment horizontal="center"/>
    </xf>
    <xf numFmtId="2" fontId="29" fillId="0" borderId="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left" vertical="center" indent="1" shrinkToFit="1"/>
    </xf>
    <xf numFmtId="0" fontId="29" fillId="0" borderId="0" xfId="0" applyFont="1" applyAlignment="1">
      <alignment horizontal="right" shrinkToFit="1"/>
    </xf>
    <xf numFmtId="0" fontId="29" fillId="0" borderId="0" xfId="0" applyFont="1" applyAlignment="1">
      <alignment shrinkToFi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Fill="1"/>
    <xf numFmtId="0" fontId="46" fillId="0" borderId="0" xfId="0" applyFont="1" applyAlignment="1">
      <alignment shrinkToFit="1"/>
    </xf>
    <xf numFmtId="165" fontId="32" fillId="4" borderId="0" xfId="0" applyNumberFormat="1" applyFont="1" applyFill="1" applyAlignment="1">
      <alignment horizontal="center" vertical="center"/>
    </xf>
    <xf numFmtId="2" fontId="32" fillId="4" borderId="0" xfId="0" applyNumberFormat="1" applyFont="1" applyFill="1" applyAlignment="1">
      <alignment horizontal="center" vertical="center"/>
    </xf>
    <xf numFmtId="2" fontId="32" fillId="4" borderId="0" xfId="0" applyNumberFormat="1" applyFont="1" applyFill="1" applyAlignment="1">
      <alignment horizontal="center"/>
    </xf>
    <xf numFmtId="165" fontId="32" fillId="4" borderId="0" xfId="0" applyNumberFormat="1" applyFont="1" applyFill="1" applyAlignment="1">
      <alignment horizontal="center"/>
    </xf>
    <xf numFmtId="0" fontId="32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24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indent="1" shrinkToFit="1"/>
    </xf>
    <xf numFmtId="0" fontId="51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/>
    <xf numFmtId="0" fontId="43" fillId="0" borderId="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/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horizontal="right"/>
    </xf>
    <xf numFmtId="0" fontId="31" fillId="0" borderId="0" xfId="0" applyFont="1" applyFill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18" fillId="0" borderId="0" xfId="0" applyFont="1" applyBorder="1" applyAlignment="1">
      <alignment horizontal="center" vertical="center"/>
    </xf>
    <xf numFmtId="0" fontId="35" fillId="0" borderId="0" xfId="2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shrinkToFit="1"/>
    </xf>
    <xf numFmtId="0" fontId="29" fillId="0" borderId="10" xfId="0" applyFont="1" applyBorder="1" applyAlignment="1">
      <alignment horizontal="left" vertical="center" indent="1" shrinkToFit="1"/>
    </xf>
    <xf numFmtId="0" fontId="29" fillId="0" borderId="0" xfId="0" applyFont="1" applyBorder="1" applyAlignment="1">
      <alignment horizontal="left" vertical="center" indent="1" shrinkToFit="1"/>
    </xf>
    <xf numFmtId="0" fontId="52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2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shrinkToFit="1"/>
    </xf>
    <xf numFmtId="0" fontId="46" fillId="0" borderId="0" xfId="0" applyFont="1" applyBorder="1" applyAlignment="1">
      <alignment horizontal="left" vertical="center" indent="1" shrinkToFit="1"/>
    </xf>
    <xf numFmtId="0" fontId="29" fillId="0" borderId="0" xfId="0" applyFont="1" applyAlignment="1">
      <alignment horizontal="center" shrinkToFit="1"/>
    </xf>
    <xf numFmtId="2" fontId="29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indent="1" shrinkToFit="1"/>
    </xf>
    <xf numFmtId="0" fontId="37" fillId="0" borderId="0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right" vertical="center" shrinkToFit="1"/>
    </xf>
    <xf numFmtId="0" fontId="53" fillId="0" borderId="0" xfId="0" applyFont="1"/>
    <xf numFmtId="0" fontId="54" fillId="0" borderId="0" xfId="0" applyFont="1"/>
    <xf numFmtId="0" fontId="55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 shrinkToFit="1"/>
    </xf>
    <xf numFmtId="164" fontId="24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20" fontId="53" fillId="0" borderId="3" xfId="0" applyNumberFormat="1" applyFont="1" applyBorder="1" applyAlignment="1">
      <alignment horizontal="left" vertical="center"/>
    </xf>
    <xf numFmtId="2" fontId="23" fillId="0" borderId="3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20" fontId="53" fillId="0" borderId="0" xfId="0" applyNumberFormat="1" applyFont="1" applyBorder="1" applyAlignment="1">
      <alignment horizontal="left" vertical="center"/>
    </xf>
    <xf numFmtId="2" fontId="3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" fontId="24" fillId="0" borderId="0" xfId="0" applyNumberFormat="1" applyFont="1"/>
    <xf numFmtId="165" fontId="24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shrinkToFit="1"/>
    </xf>
    <xf numFmtId="165" fontId="32" fillId="5" borderId="0" xfId="0" applyNumberFormat="1" applyFont="1" applyFill="1" applyAlignment="1">
      <alignment horizontal="center" vertical="center"/>
    </xf>
    <xf numFmtId="2" fontId="32" fillId="5" borderId="0" xfId="0" applyNumberFormat="1" applyFont="1" applyFill="1" applyAlignment="1">
      <alignment horizontal="center" vertical="center"/>
    </xf>
    <xf numFmtId="2" fontId="31" fillId="5" borderId="0" xfId="0" applyNumberFormat="1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shrinkToFit="1"/>
    </xf>
    <xf numFmtId="49" fontId="32" fillId="0" borderId="0" xfId="0" applyNumberFormat="1" applyFont="1" applyAlignment="1">
      <alignment horizontal="left"/>
    </xf>
    <xf numFmtId="2" fontId="24" fillId="0" borderId="0" xfId="0" applyNumberFormat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NumberFormat="1" applyFont="1" applyBorder="1" applyAlignment="1">
      <alignment horizontal="center" vertical="center" shrinkToFit="1"/>
    </xf>
    <xf numFmtId="0" fontId="29" fillId="0" borderId="0" xfId="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31" fillId="0" borderId="0" xfId="0" applyFont="1" applyBorder="1"/>
    <xf numFmtId="0" fontId="29" fillId="0" borderId="2" xfId="0" applyFont="1" applyBorder="1" applyAlignment="1">
      <alignment horizontal="center" vertical="center"/>
    </xf>
    <xf numFmtId="20" fontId="23" fillId="0" borderId="3" xfId="0" applyNumberFormat="1" applyFont="1" applyFill="1" applyBorder="1" applyAlignment="1">
      <alignment horizontal="center" vertical="center"/>
    </xf>
    <xf numFmtId="20" fontId="23" fillId="0" borderId="3" xfId="0" applyNumberFormat="1" applyFont="1" applyFill="1" applyBorder="1" applyAlignment="1">
      <alignment horizontal="left" vertical="center"/>
    </xf>
    <xf numFmtId="1" fontId="28" fillId="3" borderId="0" xfId="0" applyNumberFormat="1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8" fillId="0" borderId="4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/>
    </xf>
    <xf numFmtId="20" fontId="5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shrinkToFit="1"/>
    </xf>
    <xf numFmtId="0" fontId="24" fillId="0" borderId="0" xfId="0" applyFont="1" applyBorder="1" applyAlignment="1">
      <alignment shrinkToFit="1"/>
    </xf>
    <xf numFmtId="0" fontId="58" fillId="0" borderId="0" xfId="0" applyFont="1" applyBorder="1" applyAlignment="1">
      <alignment horizontal="right" shrinkToFit="1"/>
    </xf>
    <xf numFmtId="0" fontId="45" fillId="0" borderId="0" xfId="0" applyFont="1" applyBorder="1" applyAlignment="1">
      <alignment horizontal="center" vertical="top" shrinkToFit="1"/>
    </xf>
    <xf numFmtId="0" fontId="29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top" shrinkToFit="1"/>
    </xf>
    <xf numFmtId="49" fontId="29" fillId="0" borderId="0" xfId="0" applyNumberFormat="1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top" shrinkToFit="1"/>
    </xf>
    <xf numFmtId="0" fontId="29" fillId="0" borderId="0" xfId="0" applyNumberFormat="1" applyFont="1" applyBorder="1" applyAlignment="1">
      <alignment horizontal="center" shrinkToFit="1"/>
    </xf>
    <xf numFmtId="0" fontId="45" fillId="0" borderId="0" xfId="0" applyFont="1" applyBorder="1" applyAlignment="1">
      <alignment horizontal="right" shrinkToFit="1"/>
    </xf>
    <xf numFmtId="0" fontId="59" fillId="0" borderId="0" xfId="0" applyFont="1" applyBorder="1" applyAlignment="1">
      <alignment horizontal="right" vertical="top" shrinkToFit="1"/>
    </xf>
    <xf numFmtId="2" fontId="29" fillId="0" borderId="0" xfId="0" applyNumberFormat="1" applyFont="1" applyBorder="1" applyAlignment="1">
      <alignment horizontal="center" shrinkToFit="1"/>
    </xf>
    <xf numFmtId="49" fontId="29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shrinkToFit="1"/>
    </xf>
    <xf numFmtId="0" fontId="29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5" fillId="0" borderId="0" xfId="0" applyFont="1" applyAlignment="1">
      <alignment vertical="center"/>
    </xf>
    <xf numFmtId="165" fontId="46" fillId="0" borderId="0" xfId="0" applyNumberFormat="1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/>
    <xf numFmtId="0" fontId="46" fillId="0" borderId="10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shrinkToFit="1"/>
    </xf>
    <xf numFmtId="0" fontId="37" fillId="0" borderId="0" xfId="0" applyFont="1" applyAlignment="1"/>
    <xf numFmtId="0" fontId="60" fillId="0" borderId="0" xfId="2" applyFont="1" applyBorder="1" applyAlignment="1">
      <alignment horizontal="left" vertical="center"/>
    </xf>
    <xf numFmtId="0" fontId="61" fillId="0" borderId="11" xfId="2" applyFont="1" applyBorder="1" applyAlignment="1">
      <alignment horizontal="left" vertical="center"/>
    </xf>
    <xf numFmtId="0" fontId="60" fillId="0" borderId="12" xfId="2" applyFont="1" applyBorder="1" applyAlignment="1">
      <alignment horizontal="left" vertical="center"/>
    </xf>
    <xf numFmtId="0" fontId="62" fillId="0" borderId="12" xfId="2" applyFont="1" applyBorder="1" applyAlignment="1">
      <alignment horizontal="center"/>
    </xf>
    <xf numFmtId="0" fontId="62" fillId="0" borderId="12" xfId="2" applyFont="1" applyBorder="1" applyAlignment="1">
      <alignment horizontal="left"/>
    </xf>
    <xf numFmtId="0" fontId="39" fillId="0" borderId="12" xfId="2" applyFont="1" applyBorder="1" applyAlignment="1">
      <alignment horizontal="center"/>
    </xf>
    <xf numFmtId="0" fontId="62" fillId="0" borderId="12" xfId="2" applyFont="1" applyBorder="1" applyAlignment="1">
      <alignment horizontal="right"/>
    </xf>
    <xf numFmtId="2" fontId="39" fillId="0" borderId="13" xfId="2" applyNumberFormat="1" applyFont="1" applyBorder="1" applyAlignment="1">
      <alignment horizontal="right"/>
    </xf>
    <xf numFmtId="0" fontId="6" fillId="0" borderId="0" xfId="2" applyFont="1"/>
    <xf numFmtId="0" fontId="28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27" fillId="0" borderId="0" xfId="2" applyFont="1" applyAlignment="1">
      <alignment horizontal="right"/>
    </xf>
    <xf numFmtId="0" fontId="40" fillId="0" borderId="14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right" vertical="top" wrapText="1"/>
    </xf>
    <xf numFmtId="0" fontId="6" fillId="0" borderId="0" xfId="2" applyFont="1" applyAlignment="1">
      <alignment horizontal="left" vertical="top" wrapText="1" indent="1"/>
    </xf>
    <xf numFmtId="0" fontId="42" fillId="0" borderId="0" xfId="2" applyFont="1" applyAlignment="1">
      <alignment horizontal="left" vertical="top"/>
    </xf>
    <xf numFmtId="0" fontId="63" fillId="0" borderId="0" xfId="2" applyFont="1" applyAlignment="1">
      <alignment horizontal="left" vertical="top"/>
    </xf>
    <xf numFmtId="1" fontId="42" fillId="0" borderId="0" xfId="2" applyNumberFormat="1" applyFont="1" applyAlignment="1">
      <alignment horizontal="center" vertical="top"/>
    </xf>
    <xf numFmtId="1" fontId="42" fillId="0" borderId="0" xfId="2" applyNumberFormat="1" applyFont="1" applyAlignment="1">
      <alignment horizontal="left" vertical="top"/>
    </xf>
    <xf numFmtId="49" fontId="42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right" vertical="top"/>
    </xf>
    <xf numFmtId="0" fontId="24" fillId="0" borderId="0" xfId="0" applyFont="1" applyAlignment="1">
      <alignment horizontal="left" shrinkToFit="1"/>
    </xf>
    <xf numFmtId="0" fontId="29" fillId="0" borderId="0" xfId="0" applyFont="1" applyBorder="1" applyAlignment="1">
      <alignment vertical="center" shrinkToFit="1"/>
    </xf>
    <xf numFmtId="0" fontId="37" fillId="0" borderId="0" xfId="2" applyFont="1" applyBorder="1" applyAlignment="1">
      <alignment horizontal="left" vertical="center"/>
    </xf>
    <xf numFmtId="0" fontId="6" fillId="0" borderId="0" xfId="2" applyFont="1" applyBorder="1" applyAlignment="1"/>
    <xf numFmtId="1" fontId="37" fillId="0" borderId="0" xfId="2" applyNumberFormat="1" applyFont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/>
    </xf>
    <xf numFmtId="0" fontId="60" fillId="0" borderId="12" xfId="0" applyFont="1" applyBorder="1" applyAlignment="1">
      <alignment horizontal="right"/>
    </xf>
    <xf numFmtId="2" fontId="60" fillId="0" borderId="13" xfId="0" applyNumberFormat="1" applyFont="1" applyBorder="1" applyAlignment="1">
      <alignment horizontal="right"/>
    </xf>
    <xf numFmtId="0" fontId="42" fillId="0" borderId="0" xfId="0" applyFont="1"/>
    <xf numFmtId="0" fontId="42" fillId="0" borderId="0" xfId="2" applyFont="1" applyBorder="1"/>
    <xf numFmtId="0" fontId="42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top" wrapText="1"/>
    </xf>
    <xf numFmtId="0" fontId="42" fillId="0" borderId="0" xfId="2" applyFont="1" applyAlignment="1">
      <alignment horizontal="right" vertical="top" wrapText="1"/>
    </xf>
    <xf numFmtId="0" fontId="42" fillId="0" borderId="0" xfId="2" applyFont="1" applyAlignment="1">
      <alignment horizontal="left" vertical="top" wrapText="1" indent="1"/>
    </xf>
    <xf numFmtId="0" fontId="42" fillId="0" borderId="0" xfId="2" applyFont="1" applyAlignment="1">
      <alignment horizontal="right" vertical="top"/>
    </xf>
    <xf numFmtId="0" fontId="29" fillId="0" borderId="0" xfId="0" applyFont="1" applyAlignment="1">
      <alignment horizontal="left"/>
    </xf>
    <xf numFmtId="1" fontId="28" fillId="3" borderId="0" xfId="0" applyNumberFormat="1" applyFont="1" applyFill="1" applyAlignment="1">
      <alignment horizontal="right"/>
    </xf>
    <xf numFmtId="1" fontId="27" fillId="3" borderId="0" xfId="0" applyNumberFormat="1" applyFont="1" applyFill="1" applyAlignment="1">
      <alignment horizontal="right"/>
    </xf>
    <xf numFmtId="0" fontId="27" fillId="3" borderId="0" xfId="0" applyFont="1" applyFill="1" applyAlignment="1">
      <alignment horizontal="right"/>
    </xf>
    <xf numFmtId="2" fontId="29" fillId="0" borderId="0" xfId="0" applyNumberFormat="1" applyFont="1" applyBorder="1" applyAlignment="1">
      <alignment horizontal="center" vertical="center" shrinkToFit="1"/>
    </xf>
    <xf numFmtId="0" fontId="37" fillId="0" borderId="0" xfId="2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top" shrinkToFit="1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horizont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shrinkToFit="1"/>
    </xf>
    <xf numFmtId="0" fontId="37" fillId="0" borderId="0" xfId="2" applyFont="1" applyBorder="1" applyAlignment="1">
      <alignment horizontal="center" shrinkToFit="1"/>
    </xf>
    <xf numFmtId="0" fontId="37" fillId="0" borderId="0" xfId="2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top" shrinkToFit="1"/>
    </xf>
    <xf numFmtId="2" fontId="37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64" fontId="29" fillId="0" borderId="0" xfId="0" applyNumberFormat="1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shrinkToFit="1"/>
    </xf>
    <xf numFmtId="0" fontId="6" fillId="0" borderId="0" xfId="2" applyFont="1" applyBorder="1" applyAlignment="1">
      <alignment horizontal="left" shrinkToFit="1"/>
    </xf>
    <xf numFmtId="0" fontId="6" fillId="0" borderId="0" xfId="2" applyFont="1" applyBorder="1" applyAlignment="1">
      <alignment horizontal="left" vertical="center" shrinkToFit="1"/>
    </xf>
    <xf numFmtId="0" fontId="27" fillId="0" borderId="0" xfId="2" applyFont="1" applyBorder="1" applyAlignment="1">
      <alignment horizontal="left" shrinkToFit="1"/>
    </xf>
    <xf numFmtId="0" fontId="6" fillId="0" borderId="0" xfId="2" applyFont="1" applyBorder="1" applyAlignment="1">
      <alignment horizontal="right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right" vertical="center" shrinkToFit="1"/>
    </xf>
    <xf numFmtId="0" fontId="45" fillId="0" borderId="0" xfId="0" applyFont="1" applyBorder="1" applyAlignment="1">
      <alignment vertical="top" shrinkToFit="1"/>
    </xf>
    <xf numFmtId="0" fontId="29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horizontal="left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right" shrinkToFit="1"/>
    </xf>
    <xf numFmtId="20" fontId="29" fillId="0" borderId="3" xfId="0" applyNumberFormat="1" applyFont="1" applyBorder="1" applyAlignment="1">
      <alignment horizontal="right"/>
    </xf>
    <xf numFmtId="0" fontId="48" fillId="0" borderId="4" xfId="0" applyFont="1" applyBorder="1" applyAlignment="1">
      <alignment horizontal="right" vertical="center"/>
    </xf>
    <xf numFmtId="164" fontId="46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3" xfId="0" applyFont="1" applyBorder="1" applyAlignment="1">
      <alignment horizontal="center" vertical="center"/>
    </xf>
    <xf numFmtId="20" fontId="29" fillId="0" borderId="3" xfId="0" applyNumberFormat="1" applyFont="1" applyBorder="1" applyAlignment="1">
      <alignment vertical="center"/>
    </xf>
    <xf numFmtId="0" fontId="46" fillId="0" borderId="2" xfId="0" applyFont="1" applyBorder="1"/>
    <xf numFmtId="0" fontId="29" fillId="0" borderId="4" xfId="0" applyFont="1" applyBorder="1"/>
    <xf numFmtId="0" fontId="48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indent="1"/>
    </xf>
    <xf numFmtId="164" fontId="29" fillId="0" borderId="0" xfId="0" applyNumberFormat="1" applyFont="1" applyBorder="1" applyAlignment="1">
      <alignment horizontal="center"/>
    </xf>
    <xf numFmtId="164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164" fontId="24" fillId="0" borderId="0" xfId="0" applyNumberFormat="1" applyFont="1" applyAlignment="1">
      <alignment horizontal="left" vertical="center" shrinkToFit="1"/>
    </xf>
    <xf numFmtId="0" fontId="5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3" applyFont="1" applyFill="1" applyBorder="1" applyAlignment="1">
      <alignment horizontal="center" shrinkToFit="1"/>
    </xf>
    <xf numFmtId="0" fontId="29" fillId="0" borderId="0" xfId="3" applyFont="1" applyFill="1" applyBorder="1" applyAlignment="1">
      <alignment horizontal="left" shrinkToFit="1"/>
    </xf>
    <xf numFmtId="0" fontId="29" fillId="0" borderId="0" xfId="3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 shrinkToFit="1"/>
    </xf>
    <xf numFmtId="0" fontId="29" fillId="0" borderId="10" xfId="0" applyFont="1" applyBorder="1" applyAlignment="1">
      <alignment horizontal="right" vertical="center" shrinkToFit="1"/>
    </xf>
    <xf numFmtId="0" fontId="46" fillId="0" borderId="0" xfId="0" applyFont="1" applyAlignment="1">
      <alignment horizontal="center" shrinkToFit="1"/>
    </xf>
    <xf numFmtId="0" fontId="29" fillId="0" borderId="0" xfId="0" applyFont="1" applyAlignment="1">
      <alignment horizontal="left" shrinkToFit="1"/>
    </xf>
    <xf numFmtId="0" fontId="29" fillId="0" borderId="0" xfId="0" applyFont="1" applyAlignment="1">
      <alignment horizontal="left" vertical="center" shrinkToFit="1"/>
    </xf>
    <xf numFmtId="0" fontId="46" fillId="0" borderId="0" xfId="0" applyFont="1" applyBorder="1"/>
    <xf numFmtId="0" fontId="29" fillId="0" borderId="0" xfId="0" applyFont="1" applyBorder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/>
    <xf numFmtId="20" fontId="23" fillId="0" borderId="8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top" shrinkToFit="1"/>
    </xf>
    <xf numFmtId="2" fontId="24" fillId="0" borderId="0" xfId="0" applyNumberFormat="1" applyFont="1" applyBorder="1" applyAlignment="1">
      <alignment horizontal="center" vertical="center" shrinkToFit="1"/>
    </xf>
    <xf numFmtId="2" fontId="23" fillId="0" borderId="0" xfId="0" applyNumberFormat="1" applyFont="1" applyAlignment="1">
      <alignment horizontal="right" vertical="center"/>
    </xf>
    <xf numFmtId="2" fontId="6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shrinkToFit="1"/>
    </xf>
    <xf numFmtId="0" fontId="31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 shrinkToFit="1"/>
    </xf>
    <xf numFmtId="0" fontId="24" fillId="0" borderId="0" xfId="0" applyFont="1" applyBorder="1" applyAlignment="1">
      <alignment horizontal="right" vertical="center" shrinkToFit="1"/>
    </xf>
    <xf numFmtId="2" fontId="23" fillId="0" borderId="3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shrinkToFit="1"/>
    </xf>
    <xf numFmtId="20" fontId="23" fillId="0" borderId="0" xfId="0" applyNumberFormat="1" applyFont="1" applyBorder="1" applyAlignment="1">
      <alignment horizontal="right" vertical="center"/>
    </xf>
    <xf numFmtId="20" fontId="53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shrinkToFit="1"/>
    </xf>
    <xf numFmtId="1" fontId="37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left" shrinkToFit="1"/>
    </xf>
    <xf numFmtId="1" fontId="27" fillId="0" borderId="0" xfId="0" applyNumberFormat="1" applyFont="1" applyAlignment="1">
      <alignment horizontal="center" vertical="top"/>
    </xf>
    <xf numFmtId="49" fontId="23" fillId="0" borderId="0" xfId="0" applyNumberFormat="1" applyFont="1" applyAlignment="1">
      <alignment horizontal="center" vertical="center"/>
    </xf>
    <xf numFmtId="49" fontId="6" fillId="0" borderId="0" xfId="2" applyNumberFormat="1" applyFont="1" applyBorder="1" applyAlignment="1">
      <alignment horizontal="center"/>
    </xf>
    <xf numFmtId="1" fontId="37" fillId="0" borderId="0" xfId="2" applyNumberFormat="1" applyFont="1" applyAlignment="1">
      <alignment horizontal="center" vertical="top"/>
    </xf>
    <xf numFmtId="0" fontId="23" fillId="0" borderId="0" xfId="0" applyNumberFormat="1" applyFont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5" xfId="0" applyFont="1" applyBorder="1" applyAlignment="1">
      <alignment horizont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49" fontId="39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right"/>
    </xf>
    <xf numFmtId="0" fontId="62" fillId="0" borderId="17" xfId="0" applyFont="1" applyBorder="1" applyAlignment="1">
      <alignment horizontal="left"/>
    </xf>
    <xf numFmtId="49" fontId="2" fillId="0" borderId="0" xfId="2" applyNumberFormat="1" applyFont="1" applyBorder="1" applyAlignment="1">
      <alignment horizontal="center" vertical="top"/>
    </xf>
    <xf numFmtId="1" fontId="2" fillId="0" borderId="0" xfId="2" applyNumberFormat="1" applyFont="1" applyBorder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2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right" vertical="top" wrapText="1"/>
    </xf>
    <xf numFmtId="0" fontId="6" fillId="0" borderId="0" xfId="2" applyFont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center"/>
    </xf>
    <xf numFmtId="49" fontId="28" fillId="0" borderId="18" xfId="2" applyNumberFormat="1" applyFont="1" applyFill="1" applyBorder="1" applyAlignment="1">
      <alignment horizontal="center" vertical="center"/>
    </xf>
    <xf numFmtId="0" fontId="28" fillId="0" borderId="18" xfId="2" applyFont="1" applyFill="1" applyBorder="1" applyAlignment="1">
      <alignment horizontal="center" vertical="center"/>
    </xf>
    <xf numFmtId="0" fontId="40" fillId="0" borderId="18" xfId="2" applyFont="1" applyFill="1" applyBorder="1" applyAlignment="1">
      <alignment horizontal="center" vertical="center"/>
    </xf>
    <xf numFmtId="0" fontId="37" fillId="0" borderId="18" xfId="2" applyFont="1" applyFill="1" applyBorder="1" applyAlignment="1">
      <alignment horizontal="center" vertical="center"/>
    </xf>
    <xf numFmtId="0" fontId="37" fillId="0" borderId="18" xfId="2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40" fillId="0" borderId="18" xfId="2" applyFont="1" applyFill="1" applyBorder="1" applyAlignment="1">
      <alignment horizontal="center" vertical="center" wrapText="1"/>
    </xf>
    <xf numFmtId="49" fontId="27" fillId="0" borderId="12" xfId="2" applyNumberFormat="1" applyFont="1" applyBorder="1" applyAlignment="1">
      <alignment horizontal="center"/>
    </xf>
    <xf numFmtId="0" fontId="27" fillId="0" borderId="12" xfId="2" applyFont="1" applyBorder="1" applyAlignment="1">
      <alignment horizontal="right"/>
    </xf>
    <xf numFmtId="0" fontId="15" fillId="0" borderId="12" xfId="2" applyFont="1" applyBorder="1" applyAlignment="1">
      <alignment horizontal="left"/>
    </xf>
    <xf numFmtId="0" fontId="27" fillId="0" borderId="12" xfId="2" applyFont="1" applyBorder="1" applyAlignment="1">
      <alignment horizontal="left"/>
    </xf>
    <xf numFmtId="0" fontId="28" fillId="0" borderId="12" xfId="2" applyFont="1" applyBorder="1" applyAlignment="1">
      <alignment horizontal="center" vertical="center" wrapText="1"/>
    </xf>
    <xf numFmtId="49" fontId="39" fillId="0" borderId="13" xfId="2" applyNumberFormat="1" applyFont="1" applyBorder="1" applyAlignment="1">
      <alignment horizontal="right"/>
    </xf>
    <xf numFmtId="0" fontId="62" fillId="0" borderId="12" xfId="2" applyFont="1" applyBorder="1" applyAlignment="1">
      <alignment horizontal="left" indent="1"/>
    </xf>
    <xf numFmtId="0" fontId="65" fillId="0" borderId="0" xfId="0" applyFont="1" applyAlignment="1">
      <alignment horizontal="center" vertical="center"/>
    </xf>
    <xf numFmtId="2" fontId="27" fillId="3" borderId="0" xfId="0" applyNumberFormat="1" applyFont="1" applyFill="1" applyAlignment="1">
      <alignment horizontal="right"/>
    </xf>
    <xf numFmtId="0" fontId="29" fillId="0" borderId="0" xfId="0" applyFont="1" applyAlignment="1">
      <alignment horizontal="left" vertical="top" shrinkToFit="1"/>
    </xf>
    <xf numFmtId="2" fontId="29" fillId="0" borderId="0" xfId="0" applyNumberFormat="1" applyFont="1" applyAlignment="1">
      <alignment horizontal="center"/>
    </xf>
    <xf numFmtId="2" fontId="29" fillId="0" borderId="0" xfId="0" applyNumberFormat="1" applyFont="1"/>
    <xf numFmtId="2" fontId="29" fillId="0" borderId="0" xfId="0" applyNumberFormat="1" applyFont="1" applyAlignment="1">
      <alignment horizontal="right" shrinkToFit="1"/>
    </xf>
    <xf numFmtId="2" fontId="29" fillId="0" borderId="0" xfId="0" applyNumberFormat="1" applyFont="1" applyAlignment="1">
      <alignment horizontal="center" shrinkToFit="1"/>
    </xf>
    <xf numFmtId="0" fontId="29" fillId="0" borderId="0" xfId="0" applyFont="1" applyBorder="1" applyAlignment="1">
      <alignment horizontal="left" vertical="top" shrinkToFit="1"/>
    </xf>
    <xf numFmtId="1" fontId="29" fillId="0" borderId="0" xfId="0" applyNumberFormat="1" applyFont="1" applyAlignment="1">
      <alignment horizontal="center" vertical="center"/>
    </xf>
    <xf numFmtId="2" fontId="23" fillId="0" borderId="0" xfId="0" applyNumberFormat="1" applyFont="1"/>
    <xf numFmtId="2" fontId="18" fillId="0" borderId="0" xfId="0" applyNumberFormat="1" applyFont="1" applyAlignment="1">
      <alignment horizontal="center" vertical="center"/>
    </xf>
    <xf numFmtId="2" fontId="32" fillId="0" borderId="0" xfId="0" applyNumberFormat="1" applyFont="1"/>
    <xf numFmtId="2" fontId="3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0" fontId="23" fillId="0" borderId="3" xfId="0" applyNumberFormat="1" applyFont="1" applyBorder="1" applyAlignment="1">
      <alignment horizontal="right" vertical="center"/>
    </xf>
    <xf numFmtId="0" fontId="43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 shrinkToFit="1"/>
    </xf>
    <xf numFmtId="49" fontId="66" fillId="0" borderId="0" xfId="0" applyNumberFormat="1" applyFont="1"/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64" fontId="2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20" fontId="46" fillId="0" borderId="3" xfId="0" applyNumberFormat="1" applyFont="1" applyBorder="1" applyAlignment="1">
      <alignment horizontal="left" vertical="center"/>
    </xf>
    <xf numFmtId="49" fontId="66" fillId="0" borderId="3" xfId="0" applyNumberFormat="1" applyFont="1" applyBorder="1" applyAlignment="1">
      <alignment horizontal="left" vertical="center"/>
    </xf>
    <xf numFmtId="2" fontId="46" fillId="0" borderId="3" xfId="0" applyNumberFormat="1" applyFont="1" applyBorder="1" applyAlignment="1">
      <alignment horizontal="center" vertical="center"/>
    </xf>
    <xf numFmtId="20" fontId="46" fillId="0" borderId="0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/>
    </xf>
    <xf numFmtId="2" fontId="46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top" shrinkToFit="1"/>
    </xf>
    <xf numFmtId="2" fontId="29" fillId="0" borderId="0" xfId="0" applyNumberFormat="1" applyFont="1" applyBorder="1" applyAlignment="1">
      <alignment horizontal="left" vertical="center" shrinkToFit="1"/>
    </xf>
    <xf numFmtId="49" fontId="29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166" fontId="2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 shrinkToFit="1"/>
    </xf>
    <xf numFmtId="0" fontId="23" fillId="0" borderId="0" xfId="0" applyFont="1" applyFill="1" applyBorder="1" applyAlignment="1">
      <alignment horizontal="left" vertical="center" indent="1"/>
    </xf>
    <xf numFmtId="166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indent="1" shrinkToFit="1"/>
    </xf>
    <xf numFmtId="166" fontId="29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shrinkToFit="1"/>
    </xf>
    <xf numFmtId="0" fontId="45" fillId="0" borderId="0" xfId="0" applyFont="1" applyAlignment="1"/>
    <xf numFmtId="0" fontId="23" fillId="0" borderId="0" xfId="0" applyFont="1" applyFill="1" applyBorder="1" applyAlignment="1">
      <alignment horizontal="right" vertical="center" shrinkToFit="1"/>
    </xf>
    <xf numFmtId="0" fontId="70" fillId="0" borderId="4" xfId="0" applyFont="1" applyBorder="1" applyAlignment="1">
      <alignment horizontal="center" vertical="center" shrinkToFit="1"/>
    </xf>
    <xf numFmtId="0" fontId="37" fillId="0" borderId="17" xfId="2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right"/>
    </xf>
    <xf numFmtId="49" fontId="39" fillId="0" borderId="0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indent="1"/>
    </xf>
    <xf numFmtId="0" fontId="29" fillId="0" borderId="0" xfId="0" applyFont="1" applyBorder="1" applyAlignment="1">
      <alignment shrinkToFit="1"/>
    </xf>
    <xf numFmtId="0" fontId="24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shrinkToFit="1"/>
    </xf>
    <xf numFmtId="2" fontId="24" fillId="0" borderId="0" xfId="0" applyNumberFormat="1" applyFont="1" applyBorder="1" applyAlignment="1">
      <alignment horizontal="center" shrinkToFit="1"/>
    </xf>
    <xf numFmtId="0" fontId="46" fillId="0" borderId="0" xfId="0" applyFont="1" applyFill="1" applyBorder="1"/>
    <xf numFmtId="0" fontId="23" fillId="0" borderId="0" xfId="0" applyFont="1" applyFill="1" applyBorder="1" applyAlignment="1">
      <alignment horizontal="right" shrinkToFit="1"/>
    </xf>
    <xf numFmtId="0" fontId="27" fillId="0" borderId="0" xfId="0" applyFont="1" applyBorder="1" applyAlignment="1">
      <alignment horizontal="left" vertical="center"/>
    </xf>
    <xf numFmtId="1" fontId="37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horizontal="right" wrapText="1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/>
    <xf numFmtId="2" fontId="29" fillId="0" borderId="0" xfId="0" applyNumberFormat="1" applyFont="1" applyBorder="1" applyAlignment="1">
      <alignment horizontal="right" shrinkToFit="1"/>
    </xf>
    <xf numFmtId="2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0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 vertical="center"/>
    </xf>
    <xf numFmtId="49" fontId="24" fillId="0" borderId="0" xfId="0" applyNumberFormat="1" applyFont="1"/>
    <xf numFmtId="49" fontId="31" fillId="0" borderId="0" xfId="0" applyNumberFormat="1" applyFont="1" applyBorder="1" applyAlignment="1">
      <alignment horizontal="left"/>
    </xf>
    <xf numFmtId="2" fontId="24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 shrinkToFit="1"/>
    </xf>
    <xf numFmtId="49" fontId="23" fillId="0" borderId="0" xfId="0" applyNumberFormat="1" applyFont="1"/>
    <xf numFmtId="0" fontId="23" fillId="0" borderId="0" xfId="0" applyFont="1" applyAlignment="1">
      <alignment horizontal="right" shrinkToFit="1"/>
    </xf>
    <xf numFmtId="0" fontId="32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24" fillId="0" borderId="0" xfId="0" applyNumberFormat="1" applyFont="1"/>
    <xf numFmtId="165" fontId="24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right"/>
    </xf>
    <xf numFmtId="0" fontId="29" fillId="0" borderId="2" xfId="0" applyFont="1" applyBorder="1" applyAlignment="1">
      <alignment vertical="center"/>
    </xf>
    <xf numFmtId="14" fontId="24" fillId="0" borderId="0" xfId="0" applyNumberFormat="1" applyFont="1" applyAlignment="1">
      <alignment horizontal="center"/>
    </xf>
    <xf numFmtId="0" fontId="29" fillId="0" borderId="2" xfId="0" applyFont="1" applyBorder="1" applyAlignment="1">
      <alignment horizontal="center" vertical="center" shrinkToFit="1"/>
    </xf>
    <xf numFmtId="164" fontId="2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4" fillId="0" borderId="0" xfId="0" applyNumberFormat="1" applyFont="1" applyBorder="1"/>
    <xf numFmtId="0" fontId="3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center" shrinkToFit="1"/>
    </xf>
    <xf numFmtId="0" fontId="25" fillId="0" borderId="20" xfId="0" applyFont="1" applyBorder="1" applyAlignment="1">
      <alignment horizontal="center" vertical="center" wrapText="1"/>
    </xf>
    <xf numFmtId="0" fontId="0" fillId="0" borderId="0" xfId="0" applyFill="1" applyBorder="1"/>
    <xf numFmtId="1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shrinkToFit="1"/>
    </xf>
    <xf numFmtId="0" fontId="45" fillId="0" borderId="0" xfId="0" applyFont="1"/>
    <xf numFmtId="16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3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71" fillId="0" borderId="8" xfId="0" applyFont="1" applyBorder="1" applyAlignment="1">
      <alignment horizontal="center" vertical="center"/>
    </xf>
    <xf numFmtId="20" fontId="72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1" fontId="73" fillId="0" borderId="15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left" indent="1"/>
    </xf>
    <xf numFmtId="0" fontId="37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indent="1" shrinkToFit="1"/>
    </xf>
    <xf numFmtId="0" fontId="74" fillId="0" borderId="15" xfId="0" applyFont="1" applyBorder="1" applyAlignment="1">
      <alignment horizontal="center" vertical="center" shrinkToFit="1"/>
    </xf>
    <xf numFmtId="2" fontId="37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right" shrinkToFit="1"/>
    </xf>
    <xf numFmtId="1" fontId="75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left" indent="1" shrinkToFit="1"/>
    </xf>
    <xf numFmtId="0" fontId="74" fillId="0" borderId="0" xfId="0" applyFont="1" applyBorder="1" applyAlignment="1">
      <alignment horizontal="center" shrinkToFit="1"/>
    </xf>
    <xf numFmtId="1" fontId="37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66" fontId="37" fillId="0" borderId="15" xfId="0" applyNumberFormat="1" applyFont="1" applyBorder="1" applyAlignment="1">
      <alignment horizontal="center"/>
    </xf>
    <xf numFmtId="1" fontId="73" fillId="0" borderId="0" xfId="0" applyNumberFormat="1" applyFont="1" applyFill="1" applyBorder="1" applyAlignment="1">
      <alignment horizontal="center" vertical="center"/>
    </xf>
    <xf numFmtId="1" fontId="75" fillId="0" borderId="17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indent="1"/>
    </xf>
    <xf numFmtId="0" fontId="37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left" indent="1" shrinkToFit="1"/>
    </xf>
    <xf numFmtId="0" fontId="74" fillId="0" borderId="17" xfId="0" applyFont="1" applyBorder="1" applyAlignment="1">
      <alignment horizontal="center" shrinkToFit="1"/>
    </xf>
    <xf numFmtId="1" fontId="37" fillId="0" borderId="17" xfId="0" applyNumberFormat="1" applyFont="1" applyBorder="1" applyAlignment="1">
      <alignment horizontal="center" vertical="center"/>
    </xf>
    <xf numFmtId="1" fontId="37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right" vertical="center" shrinkToFit="1"/>
    </xf>
    <xf numFmtId="1" fontId="73" fillId="0" borderId="17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vertical="center" shrinkToFit="1"/>
    </xf>
    <xf numFmtId="0" fontId="46" fillId="0" borderId="17" xfId="0" applyFont="1" applyBorder="1"/>
    <xf numFmtId="0" fontId="29" fillId="0" borderId="17" xfId="0" applyFont="1" applyBorder="1" applyAlignment="1">
      <alignment horizontal="left" indent="1"/>
    </xf>
    <xf numFmtId="0" fontId="29" fillId="0" borderId="17" xfId="0" applyFont="1" applyBorder="1"/>
    <xf numFmtId="2" fontId="29" fillId="0" borderId="17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166" fontId="29" fillId="0" borderId="0" xfId="0" applyNumberFormat="1" applyFont="1" applyAlignment="1">
      <alignment horizontal="center"/>
    </xf>
    <xf numFmtId="0" fontId="28" fillId="0" borderId="8" xfId="0" applyFont="1" applyBorder="1" applyAlignment="1">
      <alignment horizontal="center" wrapText="1"/>
    </xf>
    <xf numFmtId="0" fontId="3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shrinkToFit="1"/>
    </xf>
    <xf numFmtId="20" fontId="29" fillId="0" borderId="3" xfId="0" applyNumberFormat="1" applyFont="1" applyBorder="1" applyAlignment="1">
      <alignment horizontal="right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29" fillId="0" borderId="9" xfId="0" applyFont="1" applyBorder="1"/>
    <xf numFmtId="0" fontId="25" fillId="0" borderId="1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0" borderId="5" xfId="0" applyFont="1" applyBorder="1"/>
    <xf numFmtId="0" fontId="27" fillId="0" borderId="5" xfId="0" applyFont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_Юнош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77;&#1074;&#1085;&#1086;&#1074;&#1072;&#1085;&#1080;&#1103;/WINDOWS/&#1056;&#1072;&#1073;&#1086;&#1095;&#1080;&#1081;%20&#1089;&#1090;&#1086;&#1083;/&#1041;_&#1070;/&#1044;&#1083;&#1103;_&#1087;&#1088;&#1086;&#1090;&#1086;&#1082;&#1086;&#1083;&#1086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7-28,06\10-&#1073;&#1086;&#1088;&#1100;&#107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7-28,06\7-&#1073;&#1086;&#1088;&#110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77;&#1074;&#1085;&#1086;&#1074;&#1072;&#1085;&#1080;&#1103;/ill/sport/Natalia/&#1056;&#1072;&#1079;&#1088;&#1072;&#1073;&#1086;&#1090;&#1082;&#1080;/Natalia/4,6%20&#1080;&#1102;&#1085;&#1103;%202001/&#1041;&#1072;&#1079;&#1086;&#1074;&#1099;&#1081;&#1047;&#1085;&#1072;&#1084;&#1077;&#1085;&#1089;&#1082;&#1080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77;&#1074;&#1085;&#1086;&#1074;&#1072;&#1085;&#1080;&#1103;/18-19.12.04%20(&#1089;&#1088;.&#1074;&#1086;&#1079;&#1088;.)/&#1050;&#1086;&#1084;&#1072;&#1085;&#1076;&#1085;&#1072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76;&#1083;&#1103;%20&#1092;&#1072;&#1081;&#1083;&#1086;&#1074;%20&#1086;&#1073;&#1084;&#1077;&#1085;&#1072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б"/>
      <sheetName val="все"/>
      <sheetName val="Лист2"/>
      <sheetName val="10-б (2)"/>
    </sheetNames>
    <sheetDataSet>
      <sheetData sheetId="0" refreshError="1"/>
      <sheetData sheetId="1">
        <row r="4">
          <cell r="C4">
            <v>98</v>
          </cell>
          <cell r="E4" t="str">
            <v>г. Волхов</v>
          </cell>
        </row>
        <row r="5">
          <cell r="C5">
            <v>84</v>
          </cell>
          <cell r="E5" t="str">
            <v>ШВСМ</v>
          </cell>
          <cell r="F5">
            <v>11.86</v>
          </cell>
          <cell r="G5">
            <v>679</v>
          </cell>
          <cell r="H5">
            <v>679</v>
          </cell>
          <cell r="I5">
            <v>2</v>
          </cell>
          <cell r="J5">
            <v>6.54</v>
          </cell>
          <cell r="L5">
            <v>707</v>
          </cell>
          <cell r="M5">
            <v>1386</v>
          </cell>
          <cell r="N5">
            <v>1</v>
          </cell>
          <cell r="O5">
            <v>11.85</v>
          </cell>
          <cell r="P5">
            <v>597</v>
          </cell>
          <cell r="Q5">
            <v>1983</v>
          </cell>
          <cell r="R5">
            <v>1</v>
          </cell>
          <cell r="T5">
            <v>1.85</v>
          </cell>
          <cell r="U5">
            <v>670</v>
          </cell>
          <cell r="V5">
            <v>2653</v>
          </cell>
          <cell r="W5">
            <v>1</v>
          </cell>
          <cell r="Y5">
            <v>52.64</v>
          </cell>
          <cell r="Z5">
            <v>697</v>
          </cell>
          <cell r="AA5">
            <v>3350</v>
          </cell>
          <cell r="AB5">
            <v>1</v>
          </cell>
          <cell r="AC5">
            <v>16.239999999999998</v>
          </cell>
          <cell r="AD5">
            <v>706</v>
          </cell>
          <cell r="AE5">
            <v>4056</v>
          </cell>
          <cell r="AF5">
            <v>1</v>
          </cell>
          <cell r="AG5">
            <v>32.229999999999997</v>
          </cell>
          <cell r="AH5">
            <v>508</v>
          </cell>
          <cell r="AI5">
            <v>4564</v>
          </cell>
          <cell r="AJ5">
            <v>1</v>
          </cell>
          <cell r="AL5">
            <v>0</v>
          </cell>
          <cell r="AM5">
            <v>0</v>
          </cell>
          <cell r="AN5">
            <v>4564</v>
          </cell>
          <cell r="AO5">
            <v>2</v>
          </cell>
          <cell r="AP5">
            <v>41.6</v>
          </cell>
          <cell r="AQ5">
            <v>465</v>
          </cell>
          <cell r="AR5">
            <v>5029</v>
          </cell>
          <cell r="AS5">
            <v>2</v>
          </cell>
          <cell r="AY5">
            <v>2</v>
          </cell>
        </row>
        <row r="6">
          <cell r="C6">
            <v>982</v>
          </cell>
          <cell r="E6" t="str">
            <v>Невская СДЮСШОР</v>
          </cell>
          <cell r="F6">
            <v>12.25</v>
          </cell>
          <cell r="G6">
            <v>603</v>
          </cell>
          <cell r="H6">
            <v>603</v>
          </cell>
          <cell r="I6">
            <v>3</v>
          </cell>
          <cell r="J6">
            <v>5.0199999999999996</v>
          </cell>
          <cell r="L6">
            <v>386</v>
          </cell>
          <cell r="M6">
            <v>989</v>
          </cell>
          <cell r="N6">
            <v>3</v>
          </cell>
          <cell r="O6">
            <v>10.11</v>
          </cell>
          <cell r="P6">
            <v>492</v>
          </cell>
          <cell r="Q6">
            <v>1481</v>
          </cell>
          <cell r="R6">
            <v>4</v>
          </cell>
          <cell r="T6">
            <v>1.55</v>
          </cell>
          <cell r="U6">
            <v>426</v>
          </cell>
          <cell r="V6">
            <v>1907</v>
          </cell>
          <cell r="W6">
            <v>4</v>
          </cell>
          <cell r="Y6">
            <v>59.35</v>
          </cell>
          <cell r="Z6">
            <v>436</v>
          </cell>
          <cell r="AA6">
            <v>2343</v>
          </cell>
          <cell r="AB6">
            <v>4</v>
          </cell>
          <cell r="AC6" t="str">
            <v>DNF</v>
          </cell>
          <cell r="AD6">
            <v>0</v>
          </cell>
          <cell r="AE6">
            <v>2343</v>
          </cell>
          <cell r="AF6">
            <v>4</v>
          </cell>
          <cell r="AG6">
            <v>33.630000000000003</v>
          </cell>
          <cell r="AH6">
            <v>536</v>
          </cell>
          <cell r="AI6">
            <v>2879</v>
          </cell>
          <cell r="AJ6">
            <v>4</v>
          </cell>
          <cell r="AL6">
            <v>1.8</v>
          </cell>
          <cell r="AM6">
            <v>103</v>
          </cell>
          <cell r="AN6">
            <v>2982</v>
          </cell>
          <cell r="AO6">
            <v>4</v>
          </cell>
          <cell r="AP6">
            <v>23.2</v>
          </cell>
          <cell r="AQ6">
            <v>205</v>
          </cell>
          <cell r="AR6">
            <v>3187</v>
          </cell>
          <cell r="AS6">
            <v>4</v>
          </cell>
          <cell r="AY6">
            <v>4</v>
          </cell>
        </row>
        <row r="7">
          <cell r="C7">
            <v>53</v>
          </cell>
          <cell r="E7" t="str">
            <v>ШВСМ</v>
          </cell>
          <cell r="F7">
            <v>11.58</v>
          </cell>
          <cell r="G7">
            <v>736</v>
          </cell>
          <cell r="H7">
            <v>736</v>
          </cell>
          <cell r="I7">
            <v>1</v>
          </cell>
          <cell r="J7">
            <v>6.14</v>
          </cell>
          <cell r="L7">
            <v>617</v>
          </cell>
          <cell r="M7">
            <v>1353</v>
          </cell>
          <cell r="N7">
            <v>2</v>
          </cell>
          <cell r="O7">
            <v>10.87</v>
          </cell>
          <cell r="P7">
            <v>538</v>
          </cell>
          <cell r="Q7">
            <v>1891</v>
          </cell>
          <cell r="R7">
            <v>2</v>
          </cell>
          <cell r="T7">
            <v>1.91</v>
          </cell>
          <cell r="U7">
            <v>723</v>
          </cell>
          <cell r="V7">
            <v>2614</v>
          </cell>
          <cell r="W7">
            <v>2</v>
          </cell>
          <cell r="Y7">
            <v>56.46</v>
          </cell>
          <cell r="Z7">
            <v>541</v>
          </cell>
          <cell r="AA7">
            <v>3155</v>
          </cell>
          <cell r="AB7">
            <v>2</v>
          </cell>
          <cell r="AC7">
            <v>17.149999999999999</v>
          </cell>
          <cell r="AD7">
            <v>609</v>
          </cell>
          <cell r="AE7">
            <v>3764</v>
          </cell>
          <cell r="AF7">
            <v>2</v>
          </cell>
          <cell r="AG7">
            <v>28.58</v>
          </cell>
          <cell r="AH7">
            <v>437</v>
          </cell>
          <cell r="AI7">
            <v>4201</v>
          </cell>
          <cell r="AJ7">
            <v>2</v>
          </cell>
          <cell r="AL7">
            <v>3.2</v>
          </cell>
          <cell r="AM7">
            <v>406</v>
          </cell>
          <cell r="AN7">
            <v>4607</v>
          </cell>
          <cell r="AO7">
            <v>1</v>
          </cell>
          <cell r="AP7">
            <v>45.32</v>
          </cell>
          <cell r="AQ7">
            <v>520</v>
          </cell>
          <cell r="AR7">
            <v>5127</v>
          </cell>
          <cell r="AS7">
            <v>1</v>
          </cell>
          <cell r="AY7">
            <v>1</v>
          </cell>
        </row>
        <row r="8">
          <cell r="C8">
            <v>910</v>
          </cell>
          <cell r="E8" t="str">
            <v>Невская СДЮСШОР</v>
          </cell>
          <cell r="F8">
            <v>13.29</v>
          </cell>
          <cell r="G8">
            <v>420</v>
          </cell>
          <cell r="H8">
            <v>420</v>
          </cell>
          <cell r="I8">
            <v>4</v>
          </cell>
          <cell r="J8">
            <v>5.7</v>
          </cell>
          <cell r="N8">
            <v>4</v>
          </cell>
          <cell r="O8">
            <v>12.35</v>
          </cell>
          <cell r="P8">
            <v>628</v>
          </cell>
          <cell r="Q8">
            <v>1571</v>
          </cell>
          <cell r="R8">
            <v>3</v>
          </cell>
          <cell r="T8">
            <v>1.64</v>
          </cell>
          <cell r="U8">
            <v>496</v>
          </cell>
          <cell r="V8">
            <v>2067</v>
          </cell>
          <cell r="W8">
            <v>3</v>
          </cell>
          <cell r="Y8">
            <v>62.08</v>
          </cell>
          <cell r="Z8">
            <v>345</v>
          </cell>
          <cell r="AA8">
            <v>2412</v>
          </cell>
          <cell r="AB8">
            <v>3</v>
          </cell>
          <cell r="AC8">
            <v>19.309999999999999</v>
          </cell>
          <cell r="AD8">
            <v>406</v>
          </cell>
          <cell r="AE8">
            <v>2818</v>
          </cell>
          <cell r="AF8">
            <v>3</v>
          </cell>
          <cell r="AG8">
            <v>37.18</v>
          </cell>
          <cell r="AH8">
            <v>607</v>
          </cell>
          <cell r="AI8">
            <v>3425</v>
          </cell>
          <cell r="AJ8">
            <v>3</v>
          </cell>
          <cell r="AL8">
            <v>3.2</v>
          </cell>
          <cell r="AM8">
            <v>406</v>
          </cell>
          <cell r="AN8">
            <v>3831</v>
          </cell>
          <cell r="AO8">
            <v>3</v>
          </cell>
          <cell r="AP8">
            <v>39.97</v>
          </cell>
          <cell r="AQ8">
            <v>442</v>
          </cell>
          <cell r="AR8">
            <v>4273</v>
          </cell>
          <cell r="AS8">
            <v>3</v>
          </cell>
          <cell r="AY8">
            <v>3</v>
          </cell>
          <cell r="BA8" t="str">
            <v>III</v>
          </cell>
        </row>
        <row r="9">
          <cell r="C9">
            <v>379</v>
          </cell>
          <cell r="E9" t="str">
            <v>ШВСМ</v>
          </cell>
        </row>
        <row r="10">
          <cell r="E10" t="str">
            <v>ШВСМ</v>
          </cell>
        </row>
        <row r="11">
          <cell r="G11">
            <v>0</v>
          </cell>
          <cell r="H11">
            <v>0</v>
          </cell>
          <cell r="I11">
            <v>5</v>
          </cell>
          <cell r="L11">
            <v>0</v>
          </cell>
          <cell r="M11">
            <v>0</v>
          </cell>
          <cell r="N11">
            <v>5</v>
          </cell>
          <cell r="P11">
            <v>0</v>
          </cell>
          <cell r="Q11">
            <v>0</v>
          </cell>
          <cell r="R11">
            <v>5</v>
          </cell>
          <cell r="T11">
            <v>0</v>
          </cell>
          <cell r="U11">
            <v>0</v>
          </cell>
          <cell r="V11">
            <v>0</v>
          </cell>
          <cell r="W11">
            <v>5</v>
          </cell>
          <cell r="Z11">
            <v>0</v>
          </cell>
          <cell r="AA11">
            <v>0</v>
          </cell>
          <cell r="AB11">
            <v>5</v>
          </cell>
          <cell r="AD11">
            <v>0</v>
          </cell>
          <cell r="AE11">
            <v>0</v>
          </cell>
          <cell r="AF11">
            <v>5</v>
          </cell>
          <cell r="AH11">
            <v>0</v>
          </cell>
          <cell r="AI11">
            <v>0</v>
          </cell>
          <cell r="AJ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5</v>
          </cell>
          <cell r="AQ11">
            <v>0</v>
          </cell>
          <cell r="AR11">
            <v>0</v>
          </cell>
          <cell r="AS11">
            <v>5</v>
          </cell>
          <cell r="AW11">
            <v>0</v>
          </cell>
          <cell r="AX11">
            <v>0</v>
          </cell>
          <cell r="AY11">
            <v>5</v>
          </cell>
          <cell r="AZ11">
            <v>0</v>
          </cell>
          <cell r="BA11" t="e">
            <v>#N/A</v>
          </cell>
        </row>
        <row r="12">
          <cell r="G12">
            <v>0</v>
          </cell>
          <cell r="H12">
            <v>0</v>
          </cell>
          <cell r="I12">
            <v>5</v>
          </cell>
          <cell r="L12">
            <v>0</v>
          </cell>
          <cell r="M12">
            <v>0</v>
          </cell>
          <cell r="N12">
            <v>5</v>
          </cell>
          <cell r="P12">
            <v>0</v>
          </cell>
          <cell r="Q12">
            <v>0</v>
          </cell>
          <cell r="R12">
            <v>5</v>
          </cell>
          <cell r="T12">
            <v>0</v>
          </cell>
          <cell r="U12">
            <v>0</v>
          </cell>
          <cell r="V12">
            <v>0</v>
          </cell>
          <cell r="W12">
            <v>5</v>
          </cell>
          <cell r="Z12">
            <v>0</v>
          </cell>
          <cell r="AA12">
            <v>0</v>
          </cell>
          <cell r="AB12">
            <v>5</v>
          </cell>
          <cell r="AD12">
            <v>0</v>
          </cell>
          <cell r="AE12">
            <v>0</v>
          </cell>
          <cell r="AF12">
            <v>5</v>
          </cell>
          <cell r="AH12">
            <v>0</v>
          </cell>
          <cell r="AI12">
            <v>0</v>
          </cell>
          <cell r="AJ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5</v>
          </cell>
          <cell r="AQ12">
            <v>0</v>
          </cell>
          <cell r="AR12">
            <v>0</v>
          </cell>
          <cell r="AS12">
            <v>5</v>
          </cell>
          <cell r="AW12">
            <v>0</v>
          </cell>
          <cell r="AX12">
            <v>0</v>
          </cell>
          <cell r="AY12">
            <v>5</v>
          </cell>
          <cell r="AZ12">
            <v>0</v>
          </cell>
          <cell r="BA12" t="e">
            <v>#N/A</v>
          </cell>
        </row>
        <row r="13">
          <cell r="G13">
            <v>0</v>
          </cell>
          <cell r="H13">
            <v>0</v>
          </cell>
          <cell r="I13">
            <v>5</v>
          </cell>
          <cell r="L13">
            <v>0</v>
          </cell>
          <cell r="M13">
            <v>0</v>
          </cell>
          <cell r="N13">
            <v>5</v>
          </cell>
          <cell r="P13">
            <v>0</v>
          </cell>
          <cell r="Q13">
            <v>0</v>
          </cell>
          <cell r="R13">
            <v>5</v>
          </cell>
          <cell r="T13">
            <v>0</v>
          </cell>
          <cell r="U13">
            <v>0</v>
          </cell>
          <cell r="V13">
            <v>0</v>
          </cell>
          <cell r="W13">
            <v>5</v>
          </cell>
          <cell r="Z13">
            <v>0</v>
          </cell>
          <cell r="AA13">
            <v>0</v>
          </cell>
          <cell r="AB13">
            <v>5</v>
          </cell>
          <cell r="AD13">
            <v>0</v>
          </cell>
          <cell r="AE13">
            <v>0</v>
          </cell>
          <cell r="AF13">
            <v>5</v>
          </cell>
          <cell r="AH13">
            <v>0</v>
          </cell>
          <cell r="AI13">
            <v>0</v>
          </cell>
          <cell r="AJ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5</v>
          </cell>
          <cell r="AQ13">
            <v>0</v>
          </cell>
          <cell r="AR13">
            <v>0</v>
          </cell>
          <cell r="AS13">
            <v>5</v>
          </cell>
          <cell r="AW13">
            <v>0</v>
          </cell>
          <cell r="AX13">
            <v>0</v>
          </cell>
          <cell r="AY13">
            <v>5</v>
          </cell>
          <cell r="AZ13">
            <v>0</v>
          </cell>
          <cell r="BA13" t="e">
            <v>#N/A</v>
          </cell>
        </row>
        <row r="14">
          <cell r="G14">
            <v>0</v>
          </cell>
          <cell r="H14">
            <v>0</v>
          </cell>
          <cell r="I14">
            <v>5</v>
          </cell>
          <cell r="L14">
            <v>0</v>
          </cell>
          <cell r="M14">
            <v>0</v>
          </cell>
          <cell r="N14">
            <v>5</v>
          </cell>
          <cell r="P14">
            <v>0</v>
          </cell>
          <cell r="Q14">
            <v>0</v>
          </cell>
          <cell r="R14">
            <v>5</v>
          </cell>
          <cell r="T14">
            <v>0</v>
          </cell>
          <cell r="U14">
            <v>0</v>
          </cell>
          <cell r="V14">
            <v>0</v>
          </cell>
          <cell r="W14">
            <v>5</v>
          </cell>
          <cell r="Z14">
            <v>0</v>
          </cell>
          <cell r="AA14">
            <v>0</v>
          </cell>
          <cell r="AB14">
            <v>5</v>
          </cell>
          <cell r="AD14">
            <v>0</v>
          </cell>
          <cell r="AE14">
            <v>0</v>
          </cell>
          <cell r="AF14">
            <v>5</v>
          </cell>
          <cell r="AH14">
            <v>0</v>
          </cell>
          <cell r="AI14">
            <v>0</v>
          </cell>
          <cell r="AJ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5</v>
          </cell>
          <cell r="AQ14">
            <v>0</v>
          </cell>
          <cell r="AR14">
            <v>0</v>
          </cell>
          <cell r="AS14">
            <v>5</v>
          </cell>
          <cell r="AW14">
            <v>0</v>
          </cell>
          <cell r="AX14">
            <v>0</v>
          </cell>
          <cell r="AY14">
            <v>5</v>
          </cell>
          <cell r="AZ14">
            <v>0</v>
          </cell>
          <cell r="BA14" t="e">
            <v>#N/A</v>
          </cell>
        </row>
      </sheetData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борьеДевушки"/>
      <sheetName val="все"/>
      <sheetName val="7-борьеДевушки (2)"/>
      <sheetName val="Лист1"/>
    </sheetNames>
    <sheetDataSet>
      <sheetData sheetId="0" refreshError="1"/>
      <sheetData sheetId="1">
        <row r="4">
          <cell r="C4">
            <v>3</v>
          </cell>
          <cell r="E4" t="str">
            <v>ШВСМ</v>
          </cell>
        </row>
        <row r="5">
          <cell r="C5">
            <v>915</v>
          </cell>
          <cell r="E5" t="str">
            <v>Невская СДЮСШОР</v>
          </cell>
          <cell r="F5">
            <v>16.2</v>
          </cell>
          <cell r="G5">
            <v>690</v>
          </cell>
          <cell r="H5">
            <v>690</v>
          </cell>
          <cell r="I5">
            <v>3</v>
          </cell>
          <cell r="J5">
            <v>149</v>
          </cell>
          <cell r="L5">
            <v>610</v>
          </cell>
          <cell r="M5">
            <v>1300</v>
          </cell>
          <cell r="N5">
            <v>2</v>
          </cell>
          <cell r="O5">
            <v>10.24</v>
          </cell>
          <cell r="P5">
            <v>545</v>
          </cell>
          <cell r="Q5">
            <v>1845</v>
          </cell>
          <cell r="R5">
            <v>3</v>
          </cell>
          <cell r="S5">
            <v>29.43</v>
          </cell>
          <cell r="T5">
            <v>523</v>
          </cell>
          <cell r="U5">
            <v>2368</v>
          </cell>
          <cell r="V5">
            <v>3</v>
          </cell>
          <cell r="W5">
            <v>5.0999999999999996</v>
          </cell>
          <cell r="Y5">
            <v>587</v>
          </cell>
          <cell r="Z5">
            <v>2955</v>
          </cell>
          <cell r="AA5">
            <v>3</v>
          </cell>
          <cell r="AB5">
            <v>30.56</v>
          </cell>
          <cell r="AC5">
            <v>487</v>
          </cell>
          <cell r="AD5">
            <v>3442</v>
          </cell>
          <cell r="AE5">
            <v>3</v>
          </cell>
          <cell r="AF5" t="str">
            <v>2.39,97</v>
          </cell>
          <cell r="AI5">
            <v>573</v>
          </cell>
          <cell r="AJ5">
            <v>4015</v>
          </cell>
          <cell r="AK5">
            <v>3</v>
          </cell>
          <cell r="AL5">
            <v>4015</v>
          </cell>
          <cell r="AM5" t="str">
            <v>II</v>
          </cell>
        </row>
        <row r="6">
          <cell r="C6">
            <v>450</v>
          </cell>
          <cell r="E6" t="str">
            <v>Академия л/а</v>
          </cell>
          <cell r="F6">
            <v>15.6</v>
          </cell>
          <cell r="G6">
            <v>764</v>
          </cell>
          <cell r="H6">
            <v>764</v>
          </cell>
          <cell r="I6">
            <v>1</v>
          </cell>
          <cell r="J6">
            <v>161</v>
          </cell>
          <cell r="L6">
            <v>747</v>
          </cell>
          <cell r="M6">
            <v>1511</v>
          </cell>
          <cell r="N6">
            <v>1</v>
          </cell>
          <cell r="O6">
            <v>13.79</v>
          </cell>
          <cell r="P6">
            <v>780</v>
          </cell>
          <cell r="Q6">
            <v>2291</v>
          </cell>
          <cell r="R6">
            <v>1</v>
          </cell>
          <cell r="S6">
            <v>26.75</v>
          </cell>
          <cell r="T6">
            <v>733</v>
          </cell>
          <cell r="U6">
            <v>3024</v>
          </cell>
          <cell r="V6">
            <v>1</v>
          </cell>
          <cell r="W6">
            <v>5.22</v>
          </cell>
          <cell r="Y6">
            <v>620</v>
          </cell>
          <cell r="Z6">
            <v>3644</v>
          </cell>
          <cell r="AA6">
            <v>1</v>
          </cell>
          <cell r="AB6" t="str">
            <v>42,18</v>
          </cell>
          <cell r="AC6">
            <v>709</v>
          </cell>
          <cell r="AD6">
            <v>4353</v>
          </cell>
          <cell r="AE6">
            <v>1</v>
          </cell>
          <cell r="AF6" t="str">
            <v>2.27,80</v>
          </cell>
          <cell r="AI6">
            <v>721</v>
          </cell>
          <cell r="AJ6">
            <v>5074</v>
          </cell>
          <cell r="AK6">
            <v>1</v>
          </cell>
          <cell r="AL6">
            <v>5074</v>
          </cell>
          <cell r="AM6" t="str">
            <v>кмс</v>
          </cell>
        </row>
        <row r="7">
          <cell r="C7">
            <v>43</v>
          </cell>
          <cell r="E7" t="str">
            <v>ШВСМ</v>
          </cell>
          <cell r="F7">
            <v>16</v>
          </cell>
          <cell r="G7">
            <v>714</v>
          </cell>
          <cell r="H7">
            <v>714</v>
          </cell>
          <cell r="I7">
            <v>2</v>
          </cell>
          <cell r="J7">
            <v>146</v>
          </cell>
          <cell r="L7">
            <v>577</v>
          </cell>
          <cell r="M7">
            <v>1291</v>
          </cell>
          <cell r="N7">
            <v>3</v>
          </cell>
          <cell r="O7">
            <v>10.8</v>
          </cell>
          <cell r="P7">
            <v>582</v>
          </cell>
          <cell r="Q7">
            <v>1873</v>
          </cell>
          <cell r="R7">
            <v>2</v>
          </cell>
          <cell r="S7">
            <v>27.44</v>
          </cell>
          <cell r="T7">
            <v>676</v>
          </cell>
          <cell r="U7">
            <v>2549</v>
          </cell>
          <cell r="V7">
            <v>2</v>
          </cell>
          <cell r="W7">
            <v>4.88</v>
          </cell>
          <cell r="Y7">
            <v>527</v>
          </cell>
          <cell r="Z7">
            <v>3076</v>
          </cell>
          <cell r="AA7">
            <v>2</v>
          </cell>
          <cell r="AB7">
            <v>32.659999999999997</v>
          </cell>
          <cell r="AC7">
            <v>527</v>
          </cell>
          <cell r="AD7">
            <v>3603</v>
          </cell>
          <cell r="AE7">
            <v>2</v>
          </cell>
          <cell r="AF7" t="str">
            <v>2.34,46</v>
          </cell>
          <cell r="AI7">
            <v>638</v>
          </cell>
          <cell r="AJ7">
            <v>4241</v>
          </cell>
          <cell r="AK7">
            <v>2</v>
          </cell>
          <cell r="AL7">
            <v>4241</v>
          </cell>
          <cell r="AM7" t="str">
            <v>I</v>
          </cell>
        </row>
        <row r="8">
          <cell r="C8">
            <v>963</v>
          </cell>
          <cell r="E8" t="str">
            <v>Невская СДЮСШОР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740"/>
  <sheetViews>
    <sheetView tabSelected="1" topLeftCell="B22" zoomScale="90" zoomScaleNormal="90" workbookViewId="0">
      <selection activeCell="J29" sqref="J29"/>
    </sheetView>
  </sheetViews>
  <sheetFormatPr defaultColWidth="8.7109375" defaultRowHeight="12.75" x14ac:dyDescent="0.2"/>
  <cols>
    <col min="1" max="1" width="9.28515625" style="42" hidden="1" customWidth="1"/>
    <col min="2" max="2" width="6.28515625" style="43" customWidth="1"/>
    <col min="3" max="3" width="6.28515625" style="25" customWidth="1"/>
    <col min="4" max="5" width="6.28515625" style="43" customWidth="1"/>
    <col min="6" max="6" width="6.28515625" style="25" customWidth="1"/>
    <col min="7" max="7" width="6.28515625" style="44" customWidth="1"/>
    <col min="8" max="8" width="6.28515625" style="14" customWidth="1"/>
    <col min="9" max="9" width="6.28515625" style="45" customWidth="1"/>
    <col min="10" max="10" width="6.28515625" style="44" customWidth="1"/>
    <col min="11" max="11" width="6.28515625" style="14" customWidth="1"/>
    <col min="12" max="12" width="6.28515625" style="43" customWidth="1"/>
    <col min="13" max="13" width="6.28515625" style="46" customWidth="1"/>
    <col min="14" max="255" width="8.7109375" style="47"/>
    <col min="256" max="256" width="0" style="47" hidden="1" customWidth="1"/>
    <col min="257" max="269" width="6.28515625" style="47" customWidth="1"/>
    <col min="270" max="511" width="8.7109375" style="47"/>
    <col min="512" max="512" width="0" style="47" hidden="1" customWidth="1"/>
    <col min="513" max="525" width="6.28515625" style="47" customWidth="1"/>
    <col min="526" max="767" width="8.7109375" style="47"/>
    <col min="768" max="768" width="0" style="47" hidden="1" customWidth="1"/>
    <col min="769" max="781" width="6.28515625" style="47" customWidth="1"/>
    <col min="782" max="1023" width="8.7109375" style="47"/>
    <col min="1024" max="1024" width="0" style="47" hidden="1" customWidth="1"/>
    <col min="1025" max="1037" width="6.28515625" style="47" customWidth="1"/>
    <col min="1038" max="1279" width="8.7109375" style="47"/>
    <col min="1280" max="1280" width="0" style="47" hidden="1" customWidth="1"/>
    <col min="1281" max="1293" width="6.28515625" style="47" customWidth="1"/>
    <col min="1294" max="1535" width="8.7109375" style="47"/>
    <col min="1536" max="1536" width="0" style="47" hidden="1" customWidth="1"/>
    <col min="1537" max="1549" width="6.28515625" style="47" customWidth="1"/>
    <col min="1550" max="1791" width="8.7109375" style="47"/>
    <col min="1792" max="1792" width="0" style="47" hidden="1" customWidth="1"/>
    <col min="1793" max="1805" width="6.28515625" style="47" customWidth="1"/>
    <col min="1806" max="2047" width="8.7109375" style="47"/>
    <col min="2048" max="2048" width="0" style="47" hidden="1" customWidth="1"/>
    <col min="2049" max="2061" width="6.28515625" style="47" customWidth="1"/>
    <col min="2062" max="2303" width="8.7109375" style="47"/>
    <col min="2304" max="2304" width="0" style="47" hidden="1" customWidth="1"/>
    <col min="2305" max="2317" width="6.28515625" style="47" customWidth="1"/>
    <col min="2318" max="2559" width="8.7109375" style="47"/>
    <col min="2560" max="2560" width="0" style="47" hidden="1" customWidth="1"/>
    <col min="2561" max="2573" width="6.28515625" style="47" customWidth="1"/>
    <col min="2574" max="2815" width="8.7109375" style="47"/>
    <col min="2816" max="2816" width="0" style="47" hidden="1" customWidth="1"/>
    <col min="2817" max="2829" width="6.28515625" style="47" customWidth="1"/>
    <col min="2830" max="3071" width="8.7109375" style="47"/>
    <col min="3072" max="3072" width="0" style="47" hidden="1" customWidth="1"/>
    <col min="3073" max="3085" width="6.28515625" style="47" customWidth="1"/>
    <col min="3086" max="3327" width="8.7109375" style="47"/>
    <col min="3328" max="3328" width="0" style="47" hidden="1" customWidth="1"/>
    <col min="3329" max="3341" width="6.28515625" style="47" customWidth="1"/>
    <col min="3342" max="3583" width="8.7109375" style="47"/>
    <col min="3584" max="3584" width="0" style="47" hidden="1" customWidth="1"/>
    <col min="3585" max="3597" width="6.28515625" style="47" customWidth="1"/>
    <col min="3598" max="3839" width="8.7109375" style="47"/>
    <col min="3840" max="3840" width="0" style="47" hidden="1" customWidth="1"/>
    <col min="3841" max="3853" width="6.28515625" style="47" customWidth="1"/>
    <col min="3854" max="4095" width="8.7109375" style="47"/>
    <col min="4096" max="4096" width="0" style="47" hidden="1" customWidth="1"/>
    <col min="4097" max="4109" width="6.28515625" style="47" customWidth="1"/>
    <col min="4110" max="4351" width="8.7109375" style="47"/>
    <col min="4352" max="4352" width="0" style="47" hidden="1" customWidth="1"/>
    <col min="4353" max="4365" width="6.28515625" style="47" customWidth="1"/>
    <col min="4366" max="4607" width="8.7109375" style="47"/>
    <col min="4608" max="4608" width="0" style="47" hidden="1" customWidth="1"/>
    <col min="4609" max="4621" width="6.28515625" style="47" customWidth="1"/>
    <col min="4622" max="4863" width="8.7109375" style="47"/>
    <col min="4864" max="4864" width="0" style="47" hidden="1" customWidth="1"/>
    <col min="4865" max="4877" width="6.28515625" style="47" customWidth="1"/>
    <col min="4878" max="5119" width="8.7109375" style="47"/>
    <col min="5120" max="5120" width="0" style="47" hidden="1" customWidth="1"/>
    <col min="5121" max="5133" width="6.28515625" style="47" customWidth="1"/>
    <col min="5134" max="5375" width="8.7109375" style="47"/>
    <col min="5376" max="5376" width="0" style="47" hidden="1" customWidth="1"/>
    <col min="5377" max="5389" width="6.28515625" style="47" customWidth="1"/>
    <col min="5390" max="5631" width="8.7109375" style="47"/>
    <col min="5632" max="5632" width="0" style="47" hidden="1" customWidth="1"/>
    <col min="5633" max="5645" width="6.28515625" style="47" customWidth="1"/>
    <col min="5646" max="5887" width="8.7109375" style="47"/>
    <col min="5888" max="5888" width="0" style="47" hidden="1" customWidth="1"/>
    <col min="5889" max="5901" width="6.28515625" style="47" customWidth="1"/>
    <col min="5902" max="6143" width="8.7109375" style="47"/>
    <col min="6144" max="6144" width="0" style="47" hidden="1" customWidth="1"/>
    <col min="6145" max="6157" width="6.28515625" style="47" customWidth="1"/>
    <col min="6158" max="6399" width="8.7109375" style="47"/>
    <col min="6400" max="6400" width="0" style="47" hidden="1" customWidth="1"/>
    <col min="6401" max="6413" width="6.28515625" style="47" customWidth="1"/>
    <col min="6414" max="6655" width="8.7109375" style="47"/>
    <col min="6656" max="6656" width="0" style="47" hidden="1" customWidth="1"/>
    <col min="6657" max="6669" width="6.28515625" style="47" customWidth="1"/>
    <col min="6670" max="6911" width="8.7109375" style="47"/>
    <col min="6912" max="6912" width="0" style="47" hidden="1" customWidth="1"/>
    <col min="6913" max="6925" width="6.28515625" style="47" customWidth="1"/>
    <col min="6926" max="7167" width="8.7109375" style="47"/>
    <col min="7168" max="7168" width="0" style="47" hidden="1" customWidth="1"/>
    <col min="7169" max="7181" width="6.28515625" style="47" customWidth="1"/>
    <col min="7182" max="7423" width="8.7109375" style="47"/>
    <col min="7424" max="7424" width="0" style="47" hidden="1" customWidth="1"/>
    <col min="7425" max="7437" width="6.28515625" style="47" customWidth="1"/>
    <col min="7438" max="7679" width="8.7109375" style="47"/>
    <col min="7680" max="7680" width="0" style="47" hidden="1" customWidth="1"/>
    <col min="7681" max="7693" width="6.28515625" style="47" customWidth="1"/>
    <col min="7694" max="7935" width="8.7109375" style="47"/>
    <col min="7936" max="7936" width="0" style="47" hidden="1" customWidth="1"/>
    <col min="7937" max="7949" width="6.28515625" style="47" customWidth="1"/>
    <col min="7950" max="8191" width="8.7109375" style="47"/>
    <col min="8192" max="8192" width="0" style="47" hidden="1" customWidth="1"/>
    <col min="8193" max="8205" width="6.28515625" style="47" customWidth="1"/>
    <col min="8206" max="8447" width="8.7109375" style="47"/>
    <col min="8448" max="8448" width="0" style="47" hidden="1" customWidth="1"/>
    <col min="8449" max="8461" width="6.28515625" style="47" customWidth="1"/>
    <col min="8462" max="8703" width="8.7109375" style="47"/>
    <col min="8704" max="8704" width="0" style="47" hidden="1" customWidth="1"/>
    <col min="8705" max="8717" width="6.28515625" style="47" customWidth="1"/>
    <col min="8718" max="8959" width="8.7109375" style="47"/>
    <col min="8960" max="8960" width="0" style="47" hidden="1" customWidth="1"/>
    <col min="8961" max="8973" width="6.28515625" style="47" customWidth="1"/>
    <col min="8974" max="9215" width="8.7109375" style="47"/>
    <col min="9216" max="9216" width="0" style="47" hidden="1" customWidth="1"/>
    <col min="9217" max="9229" width="6.28515625" style="47" customWidth="1"/>
    <col min="9230" max="9471" width="8.7109375" style="47"/>
    <col min="9472" max="9472" width="0" style="47" hidden="1" customWidth="1"/>
    <col min="9473" max="9485" width="6.28515625" style="47" customWidth="1"/>
    <col min="9486" max="9727" width="8.7109375" style="47"/>
    <col min="9728" max="9728" width="0" style="47" hidden="1" customWidth="1"/>
    <col min="9729" max="9741" width="6.28515625" style="47" customWidth="1"/>
    <col min="9742" max="9983" width="8.7109375" style="47"/>
    <col min="9984" max="9984" width="0" style="47" hidden="1" customWidth="1"/>
    <col min="9985" max="9997" width="6.28515625" style="47" customWidth="1"/>
    <col min="9998" max="10239" width="8.7109375" style="47"/>
    <col min="10240" max="10240" width="0" style="47" hidden="1" customWidth="1"/>
    <col min="10241" max="10253" width="6.28515625" style="47" customWidth="1"/>
    <col min="10254" max="10495" width="8.7109375" style="47"/>
    <col min="10496" max="10496" width="0" style="47" hidden="1" customWidth="1"/>
    <col min="10497" max="10509" width="6.28515625" style="47" customWidth="1"/>
    <col min="10510" max="10751" width="8.7109375" style="47"/>
    <col min="10752" max="10752" width="0" style="47" hidden="1" customWidth="1"/>
    <col min="10753" max="10765" width="6.28515625" style="47" customWidth="1"/>
    <col min="10766" max="11007" width="8.7109375" style="47"/>
    <col min="11008" max="11008" width="0" style="47" hidden="1" customWidth="1"/>
    <col min="11009" max="11021" width="6.28515625" style="47" customWidth="1"/>
    <col min="11022" max="11263" width="8.7109375" style="47"/>
    <col min="11264" max="11264" width="0" style="47" hidden="1" customWidth="1"/>
    <col min="11265" max="11277" width="6.28515625" style="47" customWidth="1"/>
    <col min="11278" max="11519" width="8.7109375" style="47"/>
    <col min="11520" max="11520" width="0" style="47" hidden="1" customWidth="1"/>
    <col min="11521" max="11533" width="6.28515625" style="47" customWidth="1"/>
    <col min="11534" max="11775" width="8.7109375" style="47"/>
    <col min="11776" max="11776" width="0" style="47" hidden="1" customWidth="1"/>
    <col min="11777" max="11789" width="6.28515625" style="47" customWidth="1"/>
    <col min="11790" max="12031" width="8.7109375" style="47"/>
    <col min="12032" max="12032" width="0" style="47" hidden="1" customWidth="1"/>
    <col min="12033" max="12045" width="6.28515625" style="47" customWidth="1"/>
    <col min="12046" max="12287" width="8.7109375" style="47"/>
    <col min="12288" max="12288" width="0" style="47" hidden="1" customWidth="1"/>
    <col min="12289" max="12301" width="6.28515625" style="47" customWidth="1"/>
    <col min="12302" max="12543" width="8.7109375" style="47"/>
    <col min="12544" max="12544" width="0" style="47" hidden="1" customWidth="1"/>
    <col min="12545" max="12557" width="6.28515625" style="47" customWidth="1"/>
    <col min="12558" max="12799" width="8.7109375" style="47"/>
    <col min="12800" max="12800" width="0" style="47" hidden="1" customWidth="1"/>
    <col min="12801" max="12813" width="6.28515625" style="47" customWidth="1"/>
    <col min="12814" max="13055" width="8.7109375" style="47"/>
    <col min="13056" max="13056" width="0" style="47" hidden="1" customWidth="1"/>
    <col min="13057" max="13069" width="6.28515625" style="47" customWidth="1"/>
    <col min="13070" max="13311" width="8.7109375" style="47"/>
    <col min="13312" max="13312" width="0" style="47" hidden="1" customWidth="1"/>
    <col min="13313" max="13325" width="6.28515625" style="47" customWidth="1"/>
    <col min="13326" max="13567" width="8.7109375" style="47"/>
    <col min="13568" max="13568" width="0" style="47" hidden="1" customWidth="1"/>
    <col min="13569" max="13581" width="6.28515625" style="47" customWidth="1"/>
    <col min="13582" max="13823" width="8.7109375" style="47"/>
    <col min="13824" max="13824" width="0" style="47" hidden="1" customWidth="1"/>
    <col min="13825" max="13837" width="6.28515625" style="47" customWidth="1"/>
    <col min="13838" max="14079" width="8.7109375" style="47"/>
    <col min="14080" max="14080" width="0" style="47" hidden="1" customWidth="1"/>
    <col min="14081" max="14093" width="6.28515625" style="47" customWidth="1"/>
    <col min="14094" max="14335" width="8.7109375" style="47"/>
    <col min="14336" max="14336" width="0" style="47" hidden="1" customWidth="1"/>
    <col min="14337" max="14349" width="6.28515625" style="47" customWidth="1"/>
    <col min="14350" max="14591" width="8.7109375" style="47"/>
    <col min="14592" max="14592" width="0" style="47" hidden="1" customWidth="1"/>
    <col min="14593" max="14605" width="6.28515625" style="47" customWidth="1"/>
    <col min="14606" max="14847" width="8.7109375" style="47"/>
    <col min="14848" max="14848" width="0" style="47" hidden="1" customWidth="1"/>
    <col min="14849" max="14861" width="6.28515625" style="47" customWidth="1"/>
    <col min="14862" max="15103" width="8.7109375" style="47"/>
    <col min="15104" max="15104" width="0" style="47" hidden="1" customWidth="1"/>
    <col min="15105" max="15117" width="6.28515625" style="47" customWidth="1"/>
    <col min="15118" max="15359" width="8.7109375" style="47"/>
    <col min="15360" max="15360" width="0" style="47" hidden="1" customWidth="1"/>
    <col min="15361" max="15373" width="6.28515625" style="47" customWidth="1"/>
    <col min="15374" max="15615" width="8.7109375" style="47"/>
    <col min="15616" max="15616" width="0" style="47" hidden="1" customWidth="1"/>
    <col min="15617" max="15629" width="6.28515625" style="47" customWidth="1"/>
    <col min="15630" max="15871" width="8.7109375" style="47"/>
    <col min="15872" max="15872" width="0" style="47" hidden="1" customWidth="1"/>
    <col min="15873" max="15885" width="6.28515625" style="47" customWidth="1"/>
    <col min="15886" max="16127" width="8.7109375" style="47"/>
    <col min="16128" max="16128" width="0" style="47" hidden="1" customWidth="1"/>
    <col min="16129" max="16141" width="6.28515625" style="47" customWidth="1"/>
    <col min="16142" max="16384" width="8.7109375" style="47"/>
  </cols>
  <sheetData>
    <row r="2" spans="1:13" s="4" customFormat="1" ht="18.75" x14ac:dyDescent="0.25">
      <c r="A2" s="1"/>
      <c r="B2" s="1"/>
      <c r="C2" s="2"/>
      <c r="D2" s="3"/>
      <c r="E2" s="3"/>
      <c r="H2" s="5"/>
      <c r="I2" s="6"/>
      <c r="J2" s="5" t="s">
        <v>0</v>
      </c>
      <c r="K2" s="7"/>
      <c r="L2" s="3"/>
      <c r="M2" s="8"/>
    </row>
    <row r="3" spans="1:13" s="4" customFormat="1" ht="18.75" x14ac:dyDescent="0.25">
      <c r="A3" s="1"/>
      <c r="B3" s="1"/>
      <c r="C3" s="2"/>
      <c r="D3" s="3"/>
      <c r="E3" s="3"/>
      <c r="H3" s="5"/>
      <c r="I3" s="6"/>
      <c r="J3" s="5" t="s">
        <v>1</v>
      </c>
      <c r="K3" s="7"/>
      <c r="L3" s="3"/>
      <c r="M3" s="8"/>
    </row>
    <row r="4" spans="1:13" s="4" customFormat="1" ht="15" x14ac:dyDescent="0.25">
      <c r="A4" s="1"/>
      <c r="B4" s="1"/>
      <c r="C4" s="2"/>
      <c r="D4" s="3"/>
      <c r="E4" s="3"/>
      <c r="H4" s="9"/>
      <c r="I4" s="6"/>
      <c r="J4" s="10"/>
      <c r="K4" s="7"/>
      <c r="L4" s="3"/>
      <c r="M4" s="8"/>
    </row>
    <row r="5" spans="1:13" s="4" customFormat="1" ht="18.75" x14ac:dyDescent="0.25">
      <c r="A5" s="1"/>
      <c r="B5" s="1"/>
      <c r="C5" s="2"/>
      <c r="D5" s="3"/>
      <c r="E5" s="3"/>
      <c r="H5" s="5"/>
      <c r="I5" s="6"/>
      <c r="J5" s="5" t="s">
        <v>2</v>
      </c>
      <c r="K5" s="7"/>
      <c r="L5" s="3"/>
      <c r="M5" s="8"/>
    </row>
    <row r="6" spans="1:13" s="4" customFormat="1" ht="35.1" customHeight="1" x14ac:dyDescent="0.25">
      <c r="A6" s="1"/>
      <c r="B6" s="1"/>
      <c r="C6" s="11"/>
      <c r="D6" s="1"/>
      <c r="E6" s="1"/>
      <c r="F6" s="12"/>
      <c r="G6" s="13"/>
      <c r="H6" s="14"/>
      <c r="I6" s="15"/>
      <c r="J6" s="13"/>
      <c r="K6" s="14"/>
      <c r="L6" s="1"/>
      <c r="M6" s="8"/>
    </row>
    <row r="7" spans="1:13" s="4" customFormat="1" ht="35.1" customHeight="1" x14ac:dyDescent="0.25">
      <c r="A7" s="1"/>
      <c r="B7" s="1"/>
      <c r="C7" s="11"/>
      <c r="D7" s="1"/>
      <c r="E7" s="1"/>
      <c r="F7" s="12"/>
      <c r="G7" s="13"/>
      <c r="H7" s="14"/>
      <c r="I7" s="15"/>
      <c r="J7" s="13"/>
      <c r="K7" s="14"/>
      <c r="L7" s="1"/>
      <c r="M7" s="8"/>
    </row>
    <row r="8" spans="1:13" s="4" customFormat="1" ht="35.1" customHeight="1" x14ac:dyDescent="0.25">
      <c r="A8" s="1"/>
      <c r="B8" s="1"/>
      <c r="C8" s="11"/>
      <c r="D8" s="1"/>
      <c r="E8" s="1"/>
      <c r="F8" s="12"/>
      <c r="G8" s="13"/>
      <c r="H8" s="14"/>
      <c r="I8" s="15"/>
      <c r="J8" s="13"/>
      <c r="K8" s="14"/>
      <c r="L8" s="1"/>
      <c r="M8" s="8"/>
    </row>
    <row r="9" spans="1:13" s="4" customFormat="1" ht="35.1" customHeight="1" x14ac:dyDescent="0.25">
      <c r="A9" s="1"/>
      <c r="B9" s="1"/>
      <c r="C9" s="11"/>
      <c r="D9" s="1"/>
      <c r="E9" s="1"/>
      <c r="F9" s="12"/>
      <c r="G9" s="13"/>
      <c r="H9" s="14"/>
      <c r="I9" s="15"/>
      <c r="J9" s="13"/>
      <c r="K9" s="14"/>
      <c r="L9" s="1"/>
      <c r="M9" s="8"/>
    </row>
    <row r="10" spans="1:13" s="4" customFormat="1" ht="35.1" customHeight="1" x14ac:dyDescent="0.25">
      <c r="A10" s="1"/>
      <c r="B10" s="1"/>
      <c r="C10" s="11"/>
      <c r="D10" s="1"/>
      <c r="E10" s="1"/>
      <c r="F10" s="12"/>
      <c r="G10" s="13"/>
      <c r="H10" s="14"/>
      <c r="I10" s="15"/>
      <c r="J10" s="13"/>
      <c r="K10" s="14"/>
      <c r="L10" s="1"/>
      <c r="M10" s="8"/>
    </row>
    <row r="11" spans="1:13" s="4" customFormat="1" ht="30" customHeight="1" x14ac:dyDescent="0.35">
      <c r="A11" s="1"/>
      <c r="B11" s="1"/>
      <c r="C11" s="11"/>
      <c r="D11" s="1"/>
      <c r="E11" s="1"/>
      <c r="F11" s="16"/>
      <c r="G11" s="17"/>
      <c r="H11" s="14"/>
      <c r="I11" s="18"/>
      <c r="J11" s="19" t="s">
        <v>925</v>
      </c>
      <c r="K11" s="14"/>
      <c r="L11" s="1"/>
      <c r="M11" s="8"/>
    </row>
    <row r="12" spans="1:13" s="4" customFormat="1" ht="30" customHeight="1" x14ac:dyDescent="0.35">
      <c r="A12" s="1"/>
      <c r="B12" s="1"/>
      <c r="C12" s="11"/>
      <c r="D12" s="1"/>
      <c r="E12" s="1"/>
      <c r="F12" s="12"/>
      <c r="G12" s="17"/>
      <c r="H12" s="14"/>
      <c r="I12" s="15"/>
      <c r="J12" s="19" t="s">
        <v>3</v>
      </c>
      <c r="K12" s="14"/>
      <c r="L12" s="1"/>
      <c r="M12" s="8"/>
    </row>
    <row r="13" spans="1:13" s="4" customFormat="1" ht="30" customHeight="1" x14ac:dyDescent="0.35">
      <c r="A13" s="1"/>
      <c r="B13" s="1"/>
      <c r="C13" s="11"/>
      <c r="D13" s="1"/>
      <c r="E13" s="1"/>
      <c r="F13" s="12"/>
      <c r="G13" s="17"/>
      <c r="H13" s="14"/>
      <c r="I13" s="15"/>
      <c r="J13" s="19"/>
      <c r="K13" s="14"/>
      <c r="L13" s="1"/>
      <c r="M13" s="8"/>
    </row>
    <row r="14" spans="1:13" s="4" customFormat="1" ht="30" customHeight="1" x14ac:dyDescent="0.35">
      <c r="A14" s="1"/>
      <c r="B14" s="1"/>
      <c r="C14" s="11"/>
      <c r="D14" s="1"/>
      <c r="E14" s="1"/>
      <c r="F14" s="12"/>
      <c r="G14" s="17"/>
      <c r="H14" s="14"/>
      <c r="I14" s="15"/>
      <c r="J14" s="19"/>
      <c r="K14" s="14"/>
      <c r="L14" s="1"/>
      <c r="M14" s="8"/>
    </row>
    <row r="15" spans="1:13" s="4" customFormat="1" ht="30" customHeight="1" x14ac:dyDescent="0.35">
      <c r="A15" s="1"/>
      <c r="B15" s="1"/>
      <c r="C15" s="11"/>
      <c r="D15" s="1"/>
      <c r="E15" s="1"/>
      <c r="F15" s="12"/>
      <c r="G15" s="17"/>
      <c r="H15" s="14"/>
      <c r="I15" s="15"/>
      <c r="J15" s="19"/>
      <c r="K15" s="14"/>
      <c r="L15" s="1"/>
      <c r="M15" s="8"/>
    </row>
    <row r="16" spans="1:13" s="4" customFormat="1" ht="30" customHeight="1" x14ac:dyDescent="0.35">
      <c r="A16" s="1"/>
      <c r="B16" s="1"/>
      <c r="C16" s="11"/>
      <c r="D16" s="1"/>
      <c r="E16" s="1"/>
      <c r="F16" s="12"/>
      <c r="G16" s="13"/>
      <c r="H16" s="20"/>
      <c r="I16" s="15"/>
      <c r="J16" s="13"/>
      <c r="K16" s="14"/>
      <c r="L16" s="1"/>
      <c r="M16" s="8"/>
    </row>
    <row r="17" spans="1:13" s="4" customFormat="1" ht="22.15" customHeight="1" x14ac:dyDescent="0.25">
      <c r="A17" s="1"/>
      <c r="B17" s="1"/>
      <c r="C17" s="11"/>
      <c r="D17" s="1"/>
      <c r="E17" s="1"/>
      <c r="F17" s="12"/>
      <c r="G17" s="12"/>
      <c r="H17" s="14"/>
      <c r="I17" s="15"/>
      <c r="J17" s="13"/>
      <c r="K17" s="14"/>
      <c r="L17" s="1"/>
      <c r="M17" s="8"/>
    </row>
    <row r="18" spans="1:13" s="4" customFormat="1" ht="22.15" customHeight="1" x14ac:dyDescent="0.35">
      <c r="A18" s="1"/>
      <c r="B18" s="1"/>
      <c r="C18" s="11"/>
      <c r="D18" s="1"/>
      <c r="E18" s="1"/>
      <c r="F18" s="12"/>
      <c r="G18" s="12"/>
      <c r="H18" s="14"/>
      <c r="I18" s="15"/>
      <c r="J18" s="18" t="s">
        <v>4</v>
      </c>
      <c r="K18" s="14"/>
      <c r="L18" s="1"/>
      <c r="M18" s="8"/>
    </row>
    <row r="19" spans="1:13" s="4" customFormat="1" ht="18" x14ac:dyDescent="0.25">
      <c r="A19" s="1"/>
      <c r="B19" s="1"/>
      <c r="C19" s="11"/>
      <c r="D19" s="1"/>
      <c r="E19" s="1"/>
      <c r="F19" s="21"/>
      <c r="I19" s="15"/>
      <c r="J19" s="13"/>
      <c r="K19" s="14"/>
      <c r="L19" s="1"/>
      <c r="M19" s="8"/>
    </row>
    <row r="20" spans="1:13" s="4" customFormat="1" ht="18" x14ac:dyDescent="0.25">
      <c r="A20" s="1"/>
      <c r="B20" s="1"/>
      <c r="C20" s="11"/>
      <c r="D20" s="1"/>
      <c r="E20" s="1"/>
      <c r="F20" s="21"/>
      <c r="I20" s="15"/>
      <c r="J20" s="13"/>
      <c r="K20" s="14"/>
      <c r="L20" s="1"/>
      <c r="M20" s="8"/>
    </row>
    <row r="21" spans="1:13" s="4" customFormat="1" ht="18" x14ac:dyDescent="0.25">
      <c r="A21" s="1"/>
      <c r="B21" s="1"/>
      <c r="C21" s="11"/>
      <c r="D21" s="1"/>
      <c r="E21" s="1"/>
      <c r="F21" s="21"/>
      <c r="I21" s="15"/>
      <c r="J21" s="13"/>
      <c r="K21" s="14"/>
      <c r="L21" s="1"/>
      <c r="M21" s="8"/>
    </row>
    <row r="22" spans="1:13" s="4" customFormat="1" ht="18" x14ac:dyDescent="0.25">
      <c r="A22" s="1"/>
      <c r="B22" s="1"/>
      <c r="C22" s="11"/>
      <c r="D22" s="1"/>
      <c r="E22" s="1"/>
      <c r="F22" s="21"/>
      <c r="I22" s="15"/>
      <c r="J22" s="13"/>
      <c r="K22" s="14"/>
      <c r="L22" s="1"/>
      <c r="M22" s="8"/>
    </row>
    <row r="23" spans="1:13" s="4" customFormat="1" ht="18" x14ac:dyDescent="0.25">
      <c r="A23" s="1"/>
      <c r="B23" s="1"/>
      <c r="C23" s="11"/>
      <c r="D23" s="1"/>
      <c r="E23" s="1"/>
      <c r="F23" s="21"/>
      <c r="I23" s="15"/>
      <c r="J23" s="13"/>
      <c r="K23" s="14"/>
      <c r="L23" s="1"/>
      <c r="M23" s="8"/>
    </row>
    <row r="24" spans="1:13" s="4" customFormat="1" ht="18" x14ac:dyDescent="0.25">
      <c r="A24" s="1"/>
      <c r="B24" s="1"/>
      <c r="C24" s="11"/>
      <c r="D24" s="1"/>
      <c r="E24" s="1"/>
      <c r="F24" s="21"/>
      <c r="I24" s="15"/>
      <c r="J24" s="13"/>
      <c r="K24" s="14"/>
      <c r="L24" s="1"/>
      <c r="M24" s="8"/>
    </row>
    <row r="25" spans="1:13" s="4" customFormat="1" ht="18" x14ac:dyDescent="0.25">
      <c r="A25" s="1"/>
      <c r="B25" s="1"/>
      <c r="C25" s="11"/>
      <c r="D25" s="1"/>
      <c r="E25" s="1"/>
      <c r="F25" s="21"/>
      <c r="I25" s="15"/>
      <c r="J25" s="13"/>
      <c r="K25" s="14"/>
      <c r="L25" s="1"/>
      <c r="M25" s="8"/>
    </row>
    <row r="26" spans="1:13" s="4" customFormat="1" ht="18" x14ac:dyDescent="0.25">
      <c r="A26" s="1"/>
      <c r="B26" s="1"/>
      <c r="C26" s="11"/>
      <c r="D26" s="1"/>
      <c r="E26" s="1"/>
      <c r="F26" s="21"/>
      <c r="I26" s="15"/>
      <c r="J26" s="13"/>
      <c r="K26" s="14"/>
      <c r="L26" s="1"/>
      <c r="M26" s="8"/>
    </row>
    <row r="27" spans="1:13" s="4" customFormat="1" ht="18" x14ac:dyDescent="0.25">
      <c r="A27" s="1"/>
      <c r="B27" s="1"/>
      <c r="C27" s="11"/>
      <c r="D27" s="1"/>
      <c r="E27" s="1"/>
      <c r="F27" s="21"/>
      <c r="I27" s="15"/>
      <c r="J27" s="13"/>
      <c r="K27" s="14"/>
      <c r="L27" s="1"/>
      <c r="M27" s="8"/>
    </row>
    <row r="28" spans="1:13" s="4" customFormat="1" ht="18" x14ac:dyDescent="0.25">
      <c r="A28" s="1"/>
      <c r="B28" s="1"/>
      <c r="C28" s="11"/>
      <c r="D28" s="1"/>
      <c r="E28" s="1"/>
      <c r="F28" s="21"/>
      <c r="I28" s="15"/>
      <c r="J28" s="13"/>
      <c r="K28" s="14"/>
      <c r="L28" s="1"/>
      <c r="M28" s="8"/>
    </row>
    <row r="29" spans="1:13" s="4" customFormat="1" ht="18" x14ac:dyDescent="0.25">
      <c r="A29" s="1"/>
      <c r="B29" s="1"/>
      <c r="C29" s="11"/>
      <c r="D29" s="1"/>
      <c r="E29" s="1"/>
      <c r="F29" s="21"/>
      <c r="I29" s="15"/>
      <c r="J29" s="13"/>
      <c r="K29" s="14"/>
      <c r="L29" s="1"/>
      <c r="M29" s="8"/>
    </row>
    <row r="30" spans="1:13" s="4" customFormat="1" ht="18" x14ac:dyDescent="0.25">
      <c r="A30" s="1"/>
      <c r="B30" s="1"/>
      <c r="C30" s="11"/>
      <c r="D30" s="1"/>
      <c r="E30" s="1"/>
      <c r="F30" s="21"/>
      <c r="I30" s="15"/>
      <c r="J30" s="13"/>
      <c r="K30" s="14"/>
      <c r="L30" s="1"/>
      <c r="M30" s="8"/>
    </row>
    <row r="31" spans="1:13" s="4" customFormat="1" ht="17.25" customHeight="1" x14ac:dyDescent="0.3">
      <c r="A31" s="1"/>
      <c r="B31" s="1"/>
      <c r="C31" s="11"/>
      <c r="D31" s="1"/>
      <c r="E31" s="1"/>
      <c r="F31" s="22"/>
      <c r="G31" s="22"/>
      <c r="H31" s="14"/>
      <c r="I31" s="15"/>
      <c r="J31" s="13"/>
      <c r="K31" s="14"/>
      <c r="L31" s="1"/>
      <c r="M31" s="8"/>
    </row>
    <row r="32" spans="1:13" s="25" customFormat="1" ht="22.15" customHeight="1" x14ac:dyDescent="0.3">
      <c r="A32" s="23"/>
      <c r="B32" s="24"/>
      <c r="F32" s="26"/>
      <c r="H32" s="27"/>
      <c r="I32" s="28"/>
      <c r="J32" s="29" t="s">
        <v>5</v>
      </c>
      <c r="K32" s="21"/>
      <c r="L32" s="30"/>
      <c r="M32" s="31"/>
    </row>
    <row r="33" spans="1:13" s="4" customFormat="1" ht="22.15" customHeight="1" x14ac:dyDescent="0.25">
      <c r="A33" s="1"/>
      <c r="B33" s="1"/>
      <c r="C33" s="11"/>
      <c r="D33" s="1"/>
      <c r="E33" s="1"/>
      <c r="H33" s="628" t="s">
        <v>1024</v>
      </c>
      <c r="I33" s="15"/>
      <c r="K33" s="14"/>
      <c r="L33" s="1"/>
      <c r="M33" s="8"/>
    </row>
    <row r="34" spans="1:13" s="4" customFormat="1" ht="18.75" x14ac:dyDescent="0.25">
      <c r="A34" s="1"/>
      <c r="B34" s="1"/>
      <c r="C34" s="11"/>
      <c r="D34" s="1"/>
      <c r="E34" s="1"/>
      <c r="F34" s="12"/>
      <c r="H34" s="32"/>
      <c r="I34" s="15"/>
      <c r="J34" s="33"/>
      <c r="K34" s="14"/>
      <c r="L34" s="1"/>
      <c r="M34" s="8"/>
    </row>
    <row r="35" spans="1:13" s="4" customFormat="1" ht="18.75" x14ac:dyDescent="0.3">
      <c r="A35" s="1"/>
      <c r="B35" s="1"/>
      <c r="C35" s="11"/>
      <c r="D35" s="1"/>
      <c r="E35" s="1"/>
      <c r="F35" s="22"/>
      <c r="H35" s="27"/>
      <c r="I35" s="15"/>
      <c r="J35" s="29" t="s">
        <v>235</v>
      </c>
      <c r="K35" s="14"/>
      <c r="L35" s="1"/>
      <c r="M35" s="8"/>
    </row>
    <row r="36" spans="1:13" s="25" customFormat="1" ht="22.15" customHeight="1" x14ac:dyDescent="0.25">
      <c r="A36" s="23"/>
      <c r="B36" s="24"/>
      <c r="F36" s="26"/>
      <c r="G36" s="26"/>
      <c r="H36" s="28"/>
      <c r="I36" s="28"/>
      <c r="J36" s="21"/>
      <c r="K36" s="21"/>
      <c r="L36" s="30"/>
      <c r="M36" s="31"/>
    </row>
    <row r="37" spans="1:13" s="4" customFormat="1" ht="12" x14ac:dyDescent="0.25">
      <c r="A37" s="1"/>
      <c r="B37" s="1"/>
      <c r="C37" s="11"/>
      <c r="D37" s="1"/>
      <c r="E37" s="1"/>
      <c r="F37" s="12"/>
      <c r="G37" s="13"/>
      <c r="H37" s="14"/>
      <c r="I37" s="15"/>
      <c r="J37" s="13"/>
      <c r="K37" s="14"/>
      <c r="L37" s="1"/>
      <c r="M37" s="8"/>
    </row>
    <row r="38" spans="1:13" s="4" customFormat="1" ht="12" x14ac:dyDescent="0.25">
      <c r="A38" s="1"/>
      <c r="B38" s="1"/>
      <c r="C38" s="11"/>
      <c r="D38" s="1"/>
      <c r="E38" s="1"/>
      <c r="F38" s="12"/>
      <c r="G38" s="13"/>
      <c r="H38" s="14"/>
      <c r="I38" s="15"/>
      <c r="J38" s="13"/>
      <c r="K38" s="14"/>
      <c r="L38" s="1"/>
      <c r="M38" s="8"/>
    </row>
    <row r="39" spans="1:13" s="4" customFormat="1" ht="12" x14ac:dyDescent="0.25">
      <c r="A39" s="1"/>
      <c r="B39" s="1"/>
      <c r="C39" s="11"/>
      <c r="D39" s="1"/>
      <c r="E39" s="1"/>
      <c r="F39" s="12"/>
      <c r="G39" s="13"/>
      <c r="H39" s="14"/>
      <c r="I39" s="15"/>
      <c r="J39" s="13"/>
      <c r="K39" s="14"/>
      <c r="L39" s="1"/>
      <c r="M39" s="8"/>
    </row>
    <row r="40" spans="1:13" s="4" customFormat="1" ht="12" x14ac:dyDescent="0.25">
      <c r="A40" s="1"/>
      <c r="B40" s="1"/>
      <c r="C40" s="11"/>
      <c r="D40" s="1"/>
      <c r="E40" s="1"/>
      <c r="F40" s="12"/>
      <c r="G40" s="13"/>
      <c r="H40" s="14"/>
      <c r="I40" s="15"/>
      <c r="J40" s="13"/>
      <c r="K40" s="14"/>
      <c r="L40" s="1"/>
      <c r="M40" s="8"/>
    </row>
    <row r="41" spans="1:13" s="4" customFormat="1" ht="12" x14ac:dyDescent="0.25">
      <c r="A41" s="1"/>
      <c r="B41" s="1"/>
      <c r="C41" s="11"/>
      <c r="D41" s="1"/>
      <c r="E41" s="1"/>
      <c r="F41" s="12"/>
      <c r="G41" s="13"/>
      <c r="H41" s="14"/>
      <c r="I41" s="15"/>
      <c r="J41" s="13"/>
      <c r="K41" s="14"/>
      <c r="L41" s="1"/>
      <c r="M41" s="8"/>
    </row>
    <row r="42" spans="1:13" s="4" customFormat="1" ht="12" x14ac:dyDescent="0.25">
      <c r="A42" s="1"/>
      <c r="B42" s="1"/>
      <c r="C42" s="11"/>
      <c r="D42" s="1"/>
      <c r="E42" s="1"/>
      <c r="F42" s="12"/>
      <c r="G42" s="13"/>
      <c r="H42" s="14"/>
      <c r="I42" s="15"/>
      <c r="J42" s="13"/>
      <c r="K42" s="14"/>
      <c r="L42" s="1"/>
      <c r="M42" s="8"/>
    </row>
    <row r="43" spans="1:13" s="4" customFormat="1" ht="12" x14ac:dyDescent="0.25">
      <c r="A43" s="1"/>
      <c r="B43" s="1"/>
      <c r="C43" s="11"/>
      <c r="D43" s="1"/>
      <c r="E43" s="1"/>
      <c r="F43" s="12"/>
      <c r="G43" s="13"/>
      <c r="H43" s="14"/>
      <c r="I43" s="15"/>
      <c r="J43" s="13"/>
      <c r="K43" s="14"/>
      <c r="L43" s="1"/>
      <c r="M43" s="8"/>
    </row>
    <row r="44" spans="1:13" s="4" customFormat="1" ht="12" x14ac:dyDescent="0.25">
      <c r="A44" s="1"/>
      <c r="B44" s="1"/>
      <c r="C44" s="11"/>
      <c r="D44" s="1"/>
      <c r="E44" s="1"/>
      <c r="F44" s="12"/>
      <c r="G44" s="13"/>
      <c r="H44" s="14"/>
      <c r="I44" s="15"/>
      <c r="J44" s="13"/>
      <c r="K44" s="14"/>
      <c r="L44" s="1"/>
      <c r="M44" s="8"/>
    </row>
    <row r="45" spans="1:13" s="4" customFormat="1" ht="12" x14ac:dyDescent="0.25">
      <c r="A45" s="1"/>
      <c r="B45" s="1"/>
      <c r="C45" s="11"/>
      <c r="D45" s="1"/>
      <c r="E45" s="1"/>
      <c r="F45" s="12"/>
      <c r="G45" s="13"/>
      <c r="H45" s="14"/>
      <c r="I45" s="15"/>
      <c r="J45" s="13"/>
      <c r="K45" s="14"/>
      <c r="L45" s="1"/>
      <c r="M45" s="8"/>
    </row>
    <row r="46" spans="1:13" s="4" customFormat="1" ht="12" x14ac:dyDescent="0.25">
      <c r="A46" s="1"/>
      <c r="B46" s="1"/>
      <c r="C46" s="11"/>
      <c r="D46" s="1"/>
      <c r="E46" s="1"/>
      <c r="F46" s="12"/>
      <c r="G46" s="13"/>
      <c r="H46" s="14"/>
      <c r="I46" s="15"/>
      <c r="J46" s="13"/>
      <c r="K46" s="14"/>
      <c r="L46" s="1"/>
      <c r="M46" s="8"/>
    </row>
    <row r="47" spans="1:13" s="4" customFormat="1" ht="12" x14ac:dyDescent="0.25">
      <c r="A47" s="1"/>
      <c r="B47" s="1"/>
      <c r="C47" s="11"/>
      <c r="D47" s="1"/>
      <c r="E47" s="1"/>
      <c r="F47" s="12"/>
      <c r="G47" s="13"/>
      <c r="H47" s="14"/>
      <c r="I47" s="15"/>
      <c r="J47" s="13"/>
      <c r="K47" s="14"/>
      <c r="L47" s="1"/>
      <c r="M47" s="8"/>
    </row>
    <row r="48" spans="1:13" s="4" customFormat="1" ht="12" x14ac:dyDescent="0.25">
      <c r="A48" s="1"/>
      <c r="B48" s="1"/>
      <c r="C48" s="11"/>
      <c r="D48" s="1"/>
      <c r="E48" s="1"/>
      <c r="F48" s="12"/>
      <c r="G48" s="13"/>
      <c r="H48" s="14"/>
      <c r="I48" s="15"/>
      <c r="J48" s="13"/>
      <c r="K48" s="14"/>
      <c r="L48" s="1"/>
      <c r="M48" s="8"/>
    </row>
    <row r="49" spans="1:13" s="4" customFormat="1" ht="12" x14ac:dyDescent="0.25">
      <c r="A49" s="1"/>
      <c r="B49" s="1"/>
      <c r="C49" s="11"/>
      <c r="D49" s="1"/>
      <c r="E49" s="1"/>
      <c r="F49" s="12"/>
      <c r="G49" s="13"/>
      <c r="H49" s="14"/>
      <c r="I49" s="15"/>
      <c r="J49" s="13"/>
      <c r="K49" s="14"/>
      <c r="L49" s="1"/>
      <c r="M49" s="8"/>
    </row>
    <row r="50" spans="1:13" s="4" customFormat="1" ht="12" x14ac:dyDescent="0.25">
      <c r="A50" s="1"/>
      <c r="B50" s="1"/>
      <c r="C50" s="11"/>
      <c r="D50" s="1"/>
      <c r="E50" s="1"/>
      <c r="F50" s="12"/>
      <c r="G50" s="13"/>
      <c r="H50" s="14"/>
      <c r="I50" s="15"/>
      <c r="J50" s="13"/>
      <c r="K50" s="14"/>
      <c r="L50" s="1"/>
      <c r="M50" s="8"/>
    </row>
    <row r="51" spans="1:13" s="4" customFormat="1" ht="12" x14ac:dyDescent="0.25">
      <c r="A51" s="1"/>
      <c r="B51" s="1"/>
      <c r="C51" s="11"/>
      <c r="D51" s="1"/>
      <c r="E51" s="1"/>
      <c r="F51" s="12"/>
      <c r="G51" s="13"/>
      <c r="H51" s="14"/>
      <c r="I51" s="15"/>
      <c r="J51" s="13"/>
      <c r="K51" s="14"/>
      <c r="L51" s="1"/>
      <c r="M51" s="8"/>
    </row>
    <row r="52" spans="1:13" s="4" customFormat="1" ht="12" x14ac:dyDescent="0.25">
      <c r="A52" s="1"/>
      <c r="B52" s="1"/>
      <c r="C52" s="11"/>
      <c r="D52" s="1"/>
      <c r="E52" s="1"/>
      <c r="F52" s="12"/>
      <c r="G52" s="13"/>
      <c r="H52" s="14"/>
      <c r="I52" s="15"/>
      <c r="J52" s="13"/>
      <c r="K52" s="14"/>
      <c r="L52" s="1"/>
      <c r="M52" s="8"/>
    </row>
    <row r="53" spans="1:13" s="4" customFormat="1" ht="12" x14ac:dyDescent="0.25">
      <c r="A53" s="1"/>
      <c r="B53" s="1"/>
      <c r="C53" s="11"/>
      <c r="D53" s="1"/>
      <c r="E53" s="1"/>
      <c r="F53" s="12"/>
      <c r="G53" s="13"/>
      <c r="H53" s="14"/>
      <c r="I53" s="15"/>
      <c r="J53" s="13"/>
      <c r="K53" s="14"/>
      <c r="L53" s="1"/>
      <c r="M53" s="8"/>
    </row>
    <row r="54" spans="1:13" s="4" customFormat="1" ht="12" x14ac:dyDescent="0.25">
      <c r="A54" s="1"/>
      <c r="B54" s="1"/>
      <c r="C54" s="11"/>
      <c r="D54" s="1"/>
      <c r="E54" s="1"/>
      <c r="F54" s="12"/>
      <c r="G54" s="13"/>
      <c r="H54" s="14"/>
      <c r="I54" s="15"/>
      <c r="J54" s="13"/>
      <c r="K54" s="14"/>
      <c r="L54" s="1"/>
      <c r="M54" s="8"/>
    </row>
    <row r="55" spans="1:13" s="4" customFormat="1" ht="12" x14ac:dyDescent="0.25">
      <c r="A55" s="1"/>
      <c r="B55" s="1"/>
      <c r="C55" s="11"/>
      <c r="D55" s="1"/>
      <c r="E55" s="1"/>
      <c r="F55" s="12"/>
      <c r="G55" s="13"/>
      <c r="H55" s="14"/>
      <c r="I55" s="15"/>
      <c r="J55" s="13"/>
      <c r="K55" s="14"/>
      <c r="L55" s="1"/>
      <c r="M55" s="8"/>
    </row>
    <row r="56" spans="1:13" s="4" customFormat="1" ht="12" x14ac:dyDescent="0.25">
      <c r="A56" s="1"/>
      <c r="B56" s="1"/>
      <c r="C56" s="11"/>
      <c r="D56" s="1"/>
      <c r="E56" s="1"/>
      <c r="F56" s="12"/>
      <c r="G56" s="13"/>
      <c r="H56" s="14"/>
      <c r="I56" s="15"/>
      <c r="J56" s="13"/>
      <c r="K56" s="14"/>
      <c r="L56" s="1"/>
      <c r="M56" s="8"/>
    </row>
    <row r="57" spans="1:13" s="4" customFormat="1" ht="12" x14ac:dyDescent="0.25">
      <c r="A57" s="1"/>
      <c r="B57" s="1"/>
      <c r="C57" s="11"/>
      <c r="D57" s="1"/>
      <c r="E57" s="1"/>
      <c r="F57" s="12"/>
      <c r="G57" s="13"/>
      <c r="H57" s="14"/>
      <c r="I57" s="15"/>
      <c r="J57" s="13"/>
      <c r="K57" s="14"/>
      <c r="L57" s="1"/>
      <c r="M57" s="8"/>
    </row>
    <row r="58" spans="1:13" s="4" customFormat="1" ht="12" x14ac:dyDescent="0.25">
      <c r="A58" s="1"/>
      <c r="B58" s="1"/>
      <c r="C58" s="11"/>
      <c r="D58" s="1"/>
      <c r="E58" s="1"/>
      <c r="F58" s="12"/>
      <c r="G58" s="13"/>
      <c r="H58" s="14"/>
      <c r="I58" s="15"/>
      <c r="J58" s="13"/>
      <c r="K58" s="14"/>
      <c r="L58" s="1"/>
      <c r="M58" s="8"/>
    </row>
    <row r="59" spans="1:13" s="4" customFormat="1" ht="12" x14ac:dyDescent="0.25">
      <c r="A59" s="1"/>
      <c r="B59" s="1"/>
      <c r="C59" s="11"/>
      <c r="D59" s="1"/>
      <c r="E59" s="1"/>
      <c r="F59" s="12"/>
      <c r="G59" s="13"/>
      <c r="H59" s="14"/>
      <c r="I59" s="15"/>
      <c r="J59" s="13"/>
      <c r="K59" s="14"/>
      <c r="L59" s="1"/>
      <c r="M59" s="8"/>
    </row>
    <row r="60" spans="1:13" s="4" customFormat="1" ht="12" x14ac:dyDescent="0.25">
      <c r="A60" s="1"/>
      <c r="B60" s="1"/>
      <c r="C60" s="11"/>
      <c r="D60" s="1"/>
      <c r="E60" s="1"/>
      <c r="F60" s="12"/>
      <c r="G60" s="13"/>
      <c r="H60" s="14"/>
      <c r="I60" s="15"/>
      <c r="J60" s="13"/>
      <c r="K60" s="14"/>
      <c r="L60" s="1"/>
      <c r="M60" s="8"/>
    </row>
    <row r="61" spans="1:13" s="4" customFormat="1" ht="12" x14ac:dyDescent="0.25">
      <c r="A61" s="1"/>
      <c r="B61" s="1"/>
      <c r="C61" s="11"/>
      <c r="D61" s="1"/>
      <c r="E61" s="1"/>
      <c r="F61" s="12"/>
      <c r="G61" s="13"/>
      <c r="H61" s="14"/>
      <c r="I61" s="15"/>
      <c r="J61" s="13"/>
      <c r="K61" s="14"/>
      <c r="L61" s="1"/>
      <c r="M61" s="8"/>
    </row>
    <row r="62" spans="1:13" s="4" customFormat="1" ht="12" x14ac:dyDescent="0.25">
      <c r="A62" s="1"/>
      <c r="B62" s="1"/>
      <c r="C62" s="11"/>
      <c r="D62" s="1"/>
      <c r="E62" s="1"/>
      <c r="F62" s="12"/>
      <c r="G62" s="13"/>
      <c r="H62" s="14"/>
      <c r="I62" s="15"/>
      <c r="J62" s="13"/>
      <c r="K62" s="14"/>
      <c r="L62" s="1"/>
      <c r="M62" s="8"/>
    </row>
    <row r="63" spans="1:13" s="4" customFormat="1" ht="12" x14ac:dyDescent="0.25">
      <c r="A63" s="1"/>
      <c r="B63" s="1"/>
      <c r="C63" s="11"/>
      <c r="D63" s="1"/>
      <c r="E63" s="1"/>
      <c r="F63" s="12"/>
      <c r="G63" s="13"/>
      <c r="H63" s="14"/>
      <c r="I63" s="15"/>
      <c r="J63" s="13"/>
      <c r="K63" s="14"/>
      <c r="L63" s="1"/>
      <c r="M63" s="8"/>
    </row>
    <row r="64" spans="1:13" s="4" customFormat="1" ht="12" x14ac:dyDescent="0.25">
      <c r="A64" s="1"/>
      <c r="B64" s="1"/>
      <c r="C64" s="11"/>
      <c r="D64" s="1"/>
      <c r="E64" s="1"/>
      <c r="F64" s="12"/>
      <c r="G64" s="13"/>
      <c r="H64" s="14"/>
      <c r="I64" s="15"/>
      <c r="J64" s="13"/>
      <c r="K64" s="14"/>
      <c r="L64" s="1"/>
      <c r="M64" s="8"/>
    </row>
    <row r="65" spans="1:13" s="4" customFormat="1" ht="12" x14ac:dyDescent="0.25">
      <c r="A65" s="1"/>
      <c r="B65" s="1"/>
      <c r="C65" s="11"/>
      <c r="D65" s="1"/>
      <c r="E65" s="1"/>
      <c r="F65" s="12"/>
      <c r="G65" s="13"/>
      <c r="H65" s="14"/>
      <c r="I65" s="15"/>
      <c r="J65" s="13"/>
      <c r="K65" s="14"/>
      <c r="L65" s="1"/>
      <c r="M65" s="8"/>
    </row>
    <row r="66" spans="1:13" s="4" customFormat="1" ht="12" x14ac:dyDescent="0.25">
      <c r="A66" s="1"/>
      <c r="B66" s="1"/>
      <c r="C66" s="11"/>
      <c r="D66" s="1"/>
      <c r="E66" s="1"/>
      <c r="F66" s="12"/>
      <c r="G66" s="13"/>
      <c r="H66" s="14"/>
      <c r="I66" s="15"/>
      <c r="J66" s="13"/>
      <c r="K66" s="14"/>
      <c r="L66" s="1"/>
      <c r="M66" s="8"/>
    </row>
    <row r="67" spans="1:13" s="4" customFormat="1" ht="12" x14ac:dyDescent="0.25">
      <c r="A67" s="1"/>
      <c r="B67" s="1"/>
      <c r="C67" s="11"/>
      <c r="D67" s="1"/>
      <c r="E67" s="1"/>
      <c r="F67" s="12"/>
      <c r="G67" s="13"/>
      <c r="H67" s="14"/>
      <c r="I67" s="15"/>
      <c r="J67" s="13"/>
      <c r="K67" s="14"/>
      <c r="L67" s="1"/>
      <c r="M67" s="8"/>
    </row>
    <row r="68" spans="1:13" s="4" customFormat="1" ht="12" x14ac:dyDescent="0.25">
      <c r="A68" s="1"/>
      <c r="B68" s="1"/>
      <c r="C68" s="11"/>
      <c r="D68" s="1"/>
      <c r="E68" s="1"/>
      <c r="F68" s="12"/>
      <c r="G68" s="13"/>
      <c r="H68" s="14"/>
      <c r="I68" s="15"/>
      <c r="J68" s="13"/>
      <c r="K68" s="14"/>
      <c r="L68" s="1"/>
      <c r="M68" s="8"/>
    </row>
    <row r="69" spans="1:13" s="4" customFormat="1" ht="12" x14ac:dyDescent="0.25">
      <c r="A69" s="1"/>
      <c r="B69" s="1"/>
      <c r="C69" s="11"/>
      <c r="D69" s="1"/>
      <c r="E69" s="1"/>
      <c r="F69" s="12"/>
      <c r="G69" s="13"/>
      <c r="H69" s="14"/>
      <c r="I69" s="15"/>
      <c r="J69" s="13"/>
      <c r="K69" s="14"/>
      <c r="L69" s="1"/>
      <c r="M69" s="8"/>
    </row>
    <row r="70" spans="1:13" s="4" customFormat="1" ht="12" x14ac:dyDescent="0.25">
      <c r="A70" s="1"/>
      <c r="B70" s="1"/>
      <c r="C70" s="11"/>
      <c r="D70" s="1"/>
      <c r="E70" s="1"/>
      <c r="F70" s="12"/>
      <c r="G70" s="13"/>
      <c r="H70" s="14"/>
      <c r="I70" s="15"/>
      <c r="J70" s="13"/>
      <c r="K70" s="14"/>
      <c r="L70" s="1"/>
      <c r="M70" s="8"/>
    </row>
    <row r="71" spans="1:13" s="4" customFormat="1" ht="12" x14ac:dyDescent="0.25">
      <c r="A71" s="1"/>
      <c r="B71" s="1"/>
      <c r="C71" s="11"/>
      <c r="D71" s="1"/>
      <c r="E71" s="1"/>
      <c r="F71" s="12"/>
      <c r="G71" s="13"/>
      <c r="H71" s="14"/>
      <c r="I71" s="15"/>
      <c r="J71" s="13"/>
      <c r="K71" s="14"/>
      <c r="L71" s="1"/>
      <c r="M71" s="8"/>
    </row>
    <row r="72" spans="1:13" s="4" customFormat="1" ht="12" x14ac:dyDescent="0.25">
      <c r="A72" s="1"/>
      <c r="B72" s="1"/>
      <c r="C72" s="11"/>
      <c r="D72" s="1"/>
      <c r="E72" s="1"/>
      <c r="F72" s="12"/>
      <c r="G72" s="13"/>
      <c r="H72" s="14"/>
      <c r="I72" s="15"/>
      <c r="J72" s="13"/>
      <c r="K72" s="14"/>
      <c r="L72" s="1"/>
      <c r="M72" s="8"/>
    </row>
    <row r="73" spans="1:13" s="4" customFormat="1" ht="12" x14ac:dyDescent="0.25">
      <c r="A73" s="1"/>
      <c r="B73" s="1"/>
      <c r="C73" s="11"/>
      <c r="D73" s="1"/>
      <c r="E73" s="1"/>
      <c r="F73" s="12"/>
      <c r="G73" s="13"/>
      <c r="H73" s="14"/>
      <c r="I73" s="15"/>
      <c r="J73" s="13"/>
      <c r="K73" s="14"/>
      <c r="L73" s="1"/>
      <c r="M73" s="8"/>
    </row>
    <row r="74" spans="1:13" s="4" customFormat="1" ht="12" x14ac:dyDescent="0.25">
      <c r="A74" s="1"/>
      <c r="B74" s="1"/>
      <c r="C74" s="11"/>
      <c r="D74" s="1"/>
      <c r="E74" s="1"/>
      <c r="F74" s="12"/>
      <c r="G74" s="13"/>
      <c r="H74" s="14"/>
      <c r="I74" s="15"/>
      <c r="J74" s="13"/>
      <c r="K74" s="14"/>
      <c r="L74" s="1"/>
      <c r="M74" s="8"/>
    </row>
    <row r="75" spans="1:13" s="4" customFormat="1" ht="12" x14ac:dyDescent="0.25">
      <c r="A75" s="1"/>
      <c r="B75" s="1"/>
      <c r="C75" s="11"/>
      <c r="D75" s="1"/>
      <c r="E75" s="1"/>
      <c r="F75" s="12"/>
      <c r="G75" s="13"/>
      <c r="H75" s="14"/>
      <c r="I75" s="15"/>
      <c r="J75" s="13"/>
      <c r="K75" s="14"/>
      <c r="L75" s="1"/>
      <c r="M75" s="8"/>
    </row>
    <row r="76" spans="1:13" s="4" customFormat="1" ht="12" x14ac:dyDescent="0.25">
      <c r="A76" s="1"/>
      <c r="B76" s="1"/>
      <c r="C76" s="11"/>
      <c r="D76" s="1"/>
      <c r="E76" s="1"/>
      <c r="F76" s="12"/>
      <c r="G76" s="13"/>
      <c r="H76" s="14"/>
      <c r="I76" s="15"/>
      <c r="J76" s="13"/>
      <c r="K76" s="14"/>
      <c r="L76" s="1"/>
      <c r="M76" s="8"/>
    </row>
    <row r="77" spans="1:13" s="4" customFormat="1" ht="12" x14ac:dyDescent="0.25">
      <c r="A77" s="1"/>
      <c r="B77" s="1"/>
      <c r="C77" s="11"/>
      <c r="D77" s="1"/>
      <c r="E77" s="1"/>
      <c r="F77" s="12"/>
      <c r="G77" s="13"/>
      <c r="H77" s="14"/>
      <c r="I77" s="15"/>
      <c r="J77" s="13"/>
      <c r="K77" s="14"/>
      <c r="L77" s="1"/>
      <c r="M77" s="8"/>
    </row>
    <row r="78" spans="1:13" s="4" customFormat="1" ht="12" x14ac:dyDescent="0.25">
      <c r="A78" s="1"/>
      <c r="B78" s="1"/>
      <c r="C78" s="11"/>
      <c r="D78" s="1"/>
      <c r="E78" s="1"/>
      <c r="F78" s="12"/>
      <c r="G78" s="13"/>
      <c r="H78" s="14"/>
      <c r="I78" s="15"/>
      <c r="J78" s="13"/>
      <c r="K78" s="14"/>
      <c r="L78" s="1"/>
      <c r="M78" s="8"/>
    </row>
    <row r="79" spans="1:13" s="4" customFormat="1" ht="12" x14ac:dyDescent="0.25">
      <c r="A79" s="1"/>
      <c r="B79" s="1"/>
      <c r="C79" s="11"/>
      <c r="D79" s="1"/>
      <c r="E79" s="1"/>
      <c r="F79" s="12"/>
      <c r="G79" s="13"/>
      <c r="H79" s="14"/>
      <c r="I79" s="15"/>
      <c r="J79" s="13"/>
      <c r="K79" s="14"/>
      <c r="L79" s="1"/>
      <c r="M79" s="8"/>
    </row>
    <row r="80" spans="1:13" s="4" customFormat="1" ht="12" x14ac:dyDescent="0.25">
      <c r="A80" s="1"/>
      <c r="B80" s="1"/>
      <c r="C80" s="11"/>
      <c r="D80" s="1"/>
      <c r="E80" s="1"/>
      <c r="F80" s="12"/>
      <c r="G80" s="13"/>
      <c r="H80" s="14"/>
      <c r="I80" s="15"/>
      <c r="J80" s="13"/>
      <c r="K80" s="14"/>
      <c r="L80" s="1"/>
      <c r="M80" s="8"/>
    </row>
    <row r="81" spans="1:13" s="4" customFormat="1" ht="12" x14ac:dyDescent="0.25">
      <c r="A81" s="1"/>
      <c r="B81" s="1"/>
      <c r="C81" s="11"/>
      <c r="D81" s="1"/>
      <c r="E81" s="1"/>
      <c r="F81" s="12"/>
      <c r="G81" s="13"/>
      <c r="H81" s="14"/>
      <c r="I81" s="15"/>
      <c r="J81" s="13"/>
      <c r="K81" s="14"/>
      <c r="L81" s="1"/>
      <c r="M81" s="8"/>
    </row>
    <row r="82" spans="1:13" s="4" customFormat="1" ht="12" x14ac:dyDescent="0.25">
      <c r="A82" s="1"/>
      <c r="B82" s="1"/>
      <c r="C82" s="11"/>
      <c r="D82" s="1"/>
      <c r="E82" s="1"/>
      <c r="F82" s="12"/>
      <c r="G82" s="13"/>
      <c r="H82" s="14"/>
      <c r="I82" s="15"/>
      <c r="J82" s="13"/>
      <c r="K82" s="14"/>
      <c r="L82" s="1"/>
      <c r="M82" s="8"/>
    </row>
    <row r="83" spans="1:13" s="4" customFormat="1" ht="12" x14ac:dyDescent="0.25">
      <c r="A83" s="1"/>
      <c r="B83" s="1"/>
      <c r="C83" s="11"/>
      <c r="D83" s="1"/>
      <c r="E83" s="1"/>
      <c r="F83" s="12"/>
      <c r="G83" s="13"/>
      <c r="H83" s="14"/>
      <c r="I83" s="15"/>
      <c r="J83" s="13"/>
      <c r="K83" s="14"/>
      <c r="L83" s="1"/>
      <c r="M83" s="8"/>
    </row>
    <row r="84" spans="1:13" s="4" customFormat="1" ht="12" x14ac:dyDescent="0.25">
      <c r="A84" s="1"/>
      <c r="B84" s="1"/>
      <c r="C84" s="11"/>
      <c r="D84" s="1"/>
      <c r="E84" s="1"/>
      <c r="F84" s="12"/>
      <c r="G84" s="13"/>
      <c r="H84" s="14"/>
      <c r="I84" s="15"/>
      <c r="J84" s="13"/>
      <c r="K84" s="14"/>
      <c r="L84" s="1"/>
      <c r="M84" s="8"/>
    </row>
    <row r="85" spans="1:13" s="4" customFormat="1" ht="12" x14ac:dyDescent="0.25">
      <c r="A85" s="1"/>
      <c r="B85" s="1"/>
      <c r="C85" s="11"/>
      <c r="D85" s="1"/>
      <c r="E85" s="1"/>
      <c r="F85" s="12"/>
      <c r="G85" s="13"/>
      <c r="H85" s="14"/>
      <c r="I85" s="15"/>
      <c r="J85" s="13"/>
      <c r="K85" s="14"/>
      <c r="L85" s="1"/>
      <c r="M85" s="8"/>
    </row>
    <row r="86" spans="1:13" s="4" customFormat="1" ht="12" x14ac:dyDescent="0.25">
      <c r="A86" s="1"/>
      <c r="B86" s="1"/>
      <c r="C86" s="11"/>
      <c r="D86" s="1"/>
      <c r="E86" s="1"/>
      <c r="F86" s="12"/>
      <c r="G86" s="13"/>
      <c r="H86" s="14"/>
      <c r="I86" s="15"/>
      <c r="J86" s="13"/>
      <c r="K86" s="14"/>
      <c r="L86" s="1"/>
      <c r="M86" s="8"/>
    </row>
    <row r="87" spans="1:13" s="4" customFormat="1" ht="12" x14ac:dyDescent="0.25">
      <c r="A87" s="1"/>
      <c r="B87" s="1"/>
      <c r="C87" s="11"/>
      <c r="D87" s="1"/>
      <c r="E87" s="1"/>
      <c r="F87" s="12"/>
      <c r="G87" s="13"/>
      <c r="H87" s="14"/>
      <c r="I87" s="15"/>
      <c r="J87" s="13"/>
      <c r="K87" s="14"/>
      <c r="L87" s="1"/>
      <c r="M87" s="8"/>
    </row>
    <row r="88" spans="1:13" s="4" customFormat="1" ht="12" x14ac:dyDescent="0.25">
      <c r="A88" s="1"/>
      <c r="B88" s="1"/>
      <c r="C88" s="11"/>
      <c r="D88" s="1"/>
      <c r="E88" s="1"/>
      <c r="F88" s="12"/>
      <c r="G88" s="13"/>
      <c r="H88" s="14"/>
      <c r="I88" s="15"/>
      <c r="J88" s="13"/>
      <c r="K88" s="14"/>
      <c r="L88" s="1"/>
      <c r="M88" s="8"/>
    </row>
    <row r="89" spans="1:13" s="4" customFormat="1" ht="12" x14ac:dyDescent="0.25">
      <c r="A89" s="1"/>
      <c r="B89" s="1"/>
      <c r="C89" s="11"/>
      <c r="D89" s="1"/>
      <c r="E89" s="1"/>
      <c r="F89" s="12"/>
      <c r="G89" s="13"/>
      <c r="H89" s="14"/>
      <c r="I89" s="15"/>
      <c r="J89" s="13"/>
      <c r="K89" s="14"/>
      <c r="L89" s="1"/>
      <c r="M89" s="8"/>
    </row>
    <row r="90" spans="1:13" s="4" customFormat="1" ht="12" x14ac:dyDescent="0.25">
      <c r="A90" s="1"/>
      <c r="B90" s="1"/>
      <c r="C90" s="11"/>
      <c r="D90" s="1"/>
      <c r="E90" s="1"/>
      <c r="F90" s="12"/>
      <c r="G90" s="13"/>
      <c r="H90" s="14"/>
      <c r="I90" s="15"/>
      <c r="J90" s="13"/>
      <c r="K90" s="14"/>
      <c r="L90" s="1"/>
      <c r="M90" s="8"/>
    </row>
    <row r="91" spans="1:13" s="4" customFormat="1" ht="12" x14ac:dyDescent="0.25">
      <c r="A91" s="1"/>
      <c r="B91" s="1"/>
      <c r="C91" s="11"/>
      <c r="D91" s="1"/>
      <c r="E91" s="1"/>
      <c r="F91" s="12"/>
      <c r="G91" s="13"/>
      <c r="H91" s="14"/>
      <c r="I91" s="15"/>
      <c r="J91" s="13"/>
      <c r="K91" s="14"/>
      <c r="L91" s="1"/>
      <c r="M91" s="8"/>
    </row>
    <row r="92" spans="1:13" s="25" customFormat="1" ht="21" customHeight="1" x14ac:dyDescent="0.25">
      <c r="A92" s="34"/>
      <c r="B92" s="35"/>
      <c r="C92" s="35"/>
      <c r="D92" s="36"/>
      <c r="E92" s="37"/>
      <c r="F92" s="35"/>
      <c r="G92" s="36"/>
      <c r="H92" s="28"/>
      <c r="I92" s="28"/>
      <c r="J92" s="38"/>
      <c r="K92" s="21"/>
      <c r="L92" s="21"/>
      <c r="M92" s="39"/>
    </row>
    <row r="93" spans="1:13" s="4" customFormat="1" ht="12" x14ac:dyDescent="0.25">
      <c r="A93" s="1"/>
      <c r="B93" s="1"/>
      <c r="C93" s="11"/>
      <c r="D93" s="1"/>
      <c r="E93" s="1"/>
      <c r="F93" s="12"/>
      <c r="G93" s="13"/>
      <c r="H93" s="14"/>
      <c r="I93" s="15"/>
      <c r="J93" s="13"/>
      <c r="K93" s="14"/>
      <c r="L93" s="1"/>
      <c r="M93" s="8"/>
    </row>
    <row r="94" spans="1:13" s="4" customFormat="1" ht="12" x14ac:dyDescent="0.25">
      <c r="A94" s="1"/>
      <c r="B94" s="1"/>
      <c r="C94" s="11"/>
      <c r="D94" s="1"/>
      <c r="E94" s="1"/>
      <c r="F94" s="12"/>
      <c r="G94" s="13"/>
      <c r="H94" s="14"/>
      <c r="I94" s="15"/>
      <c r="J94" s="13"/>
      <c r="K94" s="14"/>
      <c r="L94" s="1"/>
      <c r="M94" s="8"/>
    </row>
    <row r="95" spans="1:13" s="4" customFormat="1" ht="12" x14ac:dyDescent="0.25">
      <c r="A95" s="1"/>
      <c r="B95" s="1"/>
      <c r="C95" s="11"/>
      <c r="D95" s="1"/>
      <c r="E95" s="1"/>
      <c r="F95" s="12"/>
      <c r="G95" s="13"/>
      <c r="H95" s="14"/>
      <c r="I95" s="15"/>
      <c r="J95" s="13"/>
      <c r="K95" s="14"/>
      <c r="L95" s="1"/>
      <c r="M95" s="8"/>
    </row>
    <row r="96" spans="1:13" s="4" customFormat="1" ht="12" x14ac:dyDescent="0.25">
      <c r="A96" s="1"/>
      <c r="B96" s="1"/>
      <c r="C96" s="11"/>
      <c r="D96" s="1"/>
      <c r="E96" s="1"/>
      <c r="F96" s="12"/>
      <c r="G96" s="13"/>
      <c r="H96" s="14"/>
      <c r="I96" s="15"/>
      <c r="J96" s="13"/>
      <c r="K96" s="14"/>
      <c r="L96" s="1"/>
      <c r="M96" s="8"/>
    </row>
    <row r="97" spans="1:13" s="4" customFormat="1" ht="12" x14ac:dyDescent="0.25">
      <c r="A97" s="1"/>
      <c r="B97" s="1"/>
      <c r="C97" s="11"/>
      <c r="D97" s="1"/>
      <c r="E97" s="1"/>
      <c r="F97" s="12"/>
      <c r="G97" s="13"/>
      <c r="H97" s="14"/>
      <c r="I97" s="15"/>
      <c r="J97" s="13"/>
      <c r="K97" s="14"/>
      <c r="L97" s="1"/>
      <c r="M97" s="8"/>
    </row>
    <row r="98" spans="1:13" s="4" customFormat="1" ht="12" x14ac:dyDescent="0.25">
      <c r="A98" s="1"/>
      <c r="B98" s="1"/>
      <c r="C98" s="11"/>
      <c r="D98" s="1"/>
      <c r="E98" s="1"/>
      <c r="F98" s="12"/>
      <c r="G98" s="13"/>
      <c r="H98" s="14"/>
      <c r="I98" s="15"/>
      <c r="J98" s="13"/>
      <c r="K98" s="14"/>
      <c r="L98" s="1"/>
      <c r="M98" s="8"/>
    </row>
    <row r="99" spans="1:13" s="4" customFormat="1" ht="12" x14ac:dyDescent="0.25">
      <c r="A99" s="1"/>
      <c r="B99" s="1"/>
      <c r="C99" s="11"/>
      <c r="D99" s="1"/>
      <c r="E99" s="1"/>
      <c r="F99" s="12"/>
      <c r="G99" s="13"/>
      <c r="H99" s="14"/>
      <c r="I99" s="15"/>
      <c r="J99" s="13"/>
      <c r="K99" s="14"/>
      <c r="L99" s="1"/>
      <c r="M99" s="8"/>
    </row>
    <row r="100" spans="1:13" s="4" customFormat="1" ht="12" x14ac:dyDescent="0.25">
      <c r="A100" s="1"/>
      <c r="B100" s="1"/>
      <c r="C100" s="11"/>
      <c r="D100" s="1"/>
      <c r="E100" s="1"/>
      <c r="F100" s="12"/>
      <c r="G100" s="13"/>
      <c r="H100" s="14"/>
      <c r="I100" s="15"/>
      <c r="J100" s="13"/>
      <c r="K100" s="14"/>
      <c r="L100" s="1"/>
      <c r="M100" s="8"/>
    </row>
    <row r="101" spans="1:13" s="4" customFormat="1" ht="12" x14ac:dyDescent="0.25">
      <c r="A101" s="1"/>
      <c r="B101" s="1"/>
      <c r="C101" s="11"/>
      <c r="D101" s="1"/>
      <c r="E101" s="1"/>
      <c r="F101" s="12"/>
      <c r="G101" s="13"/>
      <c r="H101" s="14"/>
      <c r="I101" s="15"/>
      <c r="J101" s="13"/>
      <c r="K101" s="14"/>
      <c r="L101" s="1"/>
      <c r="M101" s="8"/>
    </row>
    <row r="102" spans="1:13" s="4" customFormat="1" ht="12" x14ac:dyDescent="0.25">
      <c r="A102" s="1"/>
      <c r="B102" s="1"/>
      <c r="C102" s="11"/>
      <c r="D102" s="1"/>
      <c r="E102" s="1"/>
      <c r="F102" s="12"/>
      <c r="G102" s="13"/>
      <c r="H102" s="14"/>
      <c r="I102" s="15"/>
      <c r="J102" s="13"/>
      <c r="K102" s="14"/>
      <c r="L102" s="1"/>
      <c r="M102" s="8"/>
    </row>
    <row r="103" spans="1:13" s="4" customFormat="1" ht="12" x14ac:dyDescent="0.25">
      <c r="A103" s="1"/>
      <c r="B103" s="1"/>
      <c r="C103" s="11"/>
      <c r="D103" s="1"/>
      <c r="E103" s="1"/>
      <c r="F103" s="12"/>
      <c r="G103" s="13"/>
      <c r="H103" s="14"/>
      <c r="I103" s="15"/>
      <c r="J103" s="13"/>
      <c r="K103" s="14"/>
      <c r="L103" s="1"/>
      <c r="M103" s="8"/>
    </row>
    <row r="104" spans="1:13" s="4" customFormat="1" ht="12" x14ac:dyDescent="0.25">
      <c r="A104" s="1"/>
      <c r="B104" s="1"/>
      <c r="C104" s="11"/>
      <c r="D104" s="1"/>
      <c r="E104" s="1"/>
      <c r="F104" s="12"/>
      <c r="G104" s="13"/>
      <c r="H104" s="14"/>
      <c r="I104" s="15"/>
      <c r="J104" s="13"/>
      <c r="K104" s="14"/>
      <c r="L104" s="1"/>
      <c r="M104" s="8"/>
    </row>
    <row r="105" spans="1:13" s="4" customFormat="1" ht="12" x14ac:dyDescent="0.25">
      <c r="A105" s="1"/>
      <c r="B105" s="1"/>
      <c r="C105" s="11"/>
      <c r="D105" s="1"/>
      <c r="E105" s="1"/>
      <c r="F105" s="12"/>
      <c r="G105" s="13"/>
      <c r="H105" s="14"/>
      <c r="I105" s="15"/>
      <c r="J105" s="13"/>
      <c r="K105" s="14"/>
      <c r="L105" s="1"/>
      <c r="M105" s="8"/>
    </row>
    <row r="106" spans="1:13" s="4" customFormat="1" ht="12" x14ac:dyDescent="0.25">
      <c r="A106" s="1"/>
      <c r="B106" s="1"/>
      <c r="C106" s="11"/>
      <c r="D106" s="1"/>
      <c r="E106" s="1"/>
      <c r="F106" s="12"/>
      <c r="G106" s="13"/>
      <c r="H106" s="14"/>
      <c r="I106" s="15"/>
      <c r="J106" s="13"/>
      <c r="K106" s="14"/>
      <c r="L106" s="1"/>
      <c r="M106" s="8"/>
    </row>
    <row r="107" spans="1:13" s="4" customFormat="1" ht="12" x14ac:dyDescent="0.25">
      <c r="A107" s="1"/>
      <c r="B107" s="1"/>
      <c r="C107" s="11"/>
      <c r="D107" s="1"/>
      <c r="E107" s="1"/>
      <c r="F107" s="12"/>
      <c r="G107" s="13"/>
      <c r="H107" s="14"/>
      <c r="I107" s="15"/>
      <c r="J107" s="13"/>
      <c r="K107" s="14"/>
      <c r="L107" s="1"/>
      <c r="M107" s="8"/>
    </row>
    <row r="108" spans="1:13" s="4" customFormat="1" ht="12" x14ac:dyDescent="0.25">
      <c r="A108" s="1"/>
      <c r="B108" s="1"/>
      <c r="C108" s="11"/>
      <c r="D108" s="1"/>
      <c r="E108" s="1"/>
      <c r="F108" s="12"/>
      <c r="G108" s="13"/>
      <c r="H108" s="14"/>
      <c r="I108" s="15"/>
      <c r="J108" s="13"/>
      <c r="K108" s="14"/>
      <c r="L108" s="1"/>
      <c r="M108" s="8"/>
    </row>
    <row r="109" spans="1:13" s="4" customFormat="1" ht="12" x14ac:dyDescent="0.25">
      <c r="A109" s="1"/>
      <c r="B109" s="1"/>
      <c r="C109" s="11"/>
      <c r="D109" s="1"/>
      <c r="E109" s="1"/>
      <c r="F109" s="12"/>
      <c r="G109" s="13"/>
      <c r="H109" s="14"/>
      <c r="I109" s="15"/>
      <c r="J109" s="13"/>
      <c r="K109" s="14"/>
      <c r="L109" s="1"/>
      <c r="M109" s="8"/>
    </row>
    <row r="110" spans="1:13" s="4" customFormat="1" ht="12" x14ac:dyDescent="0.25">
      <c r="A110" s="1"/>
      <c r="B110" s="1"/>
      <c r="C110" s="11"/>
      <c r="D110" s="1"/>
      <c r="E110" s="1"/>
      <c r="F110" s="12"/>
      <c r="G110" s="13"/>
      <c r="H110" s="14"/>
      <c r="I110" s="15"/>
      <c r="J110" s="13"/>
      <c r="K110" s="14"/>
      <c r="L110" s="1"/>
      <c r="M110" s="8"/>
    </row>
    <row r="111" spans="1:13" s="4" customFormat="1" ht="12" x14ac:dyDescent="0.25">
      <c r="A111" s="1"/>
      <c r="B111" s="1"/>
      <c r="C111" s="11"/>
      <c r="D111" s="1"/>
      <c r="E111" s="1"/>
      <c r="F111" s="12"/>
      <c r="G111" s="13"/>
      <c r="H111" s="14"/>
      <c r="I111" s="15"/>
      <c r="J111" s="13"/>
      <c r="K111" s="14"/>
      <c r="L111" s="1"/>
      <c r="M111" s="8"/>
    </row>
    <row r="112" spans="1:13" s="4" customFormat="1" ht="12" x14ac:dyDescent="0.25">
      <c r="A112" s="1"/>
      <c r="B112" s="1"/>
      <c r="C112" s="11"/>
      <c r="D112" s="1"/>
      <c r="E112" s="1"/>
      <c r="F112" s="12"/>
      <c r="G112" s="13"/>
      <c r="H112" s="14"/>
      <c r="I112" s="15"/>
      <c r="J112" s="13"/>
      <c r="K112" s="14"/>
      <c r="L112" s="1"/>
      <c r="M112" s="8"/>
    </row>
    <row r="113" spans="1:13" s="4" customFormat="1" ht="12" x14ac:dyDescent="0.25">
      <c r="A113" s="1"/>
      <c r="B113" s="1"/>
      <c r="C113" s="11"/>
      <c r="D113" s="1"/>
      <c r="E113" s="1"/>
      <c r="F113" s="12"/>
      <c r="G113" s="13"/>
      <c r="H113" s="14"/>
      <c r="I113" s="15"/>
      <c r="J113" s="13"/>
      <c r="K113" s="14"/>
      <c r="L113" s="1"/>
      <c r="M113" s="8"/>
    </row>
    <row r="114" spans="1:13" s="4" customFormat="1" ht="12" x14ac:dyDescent="0.25">
      <c r="A114" s="1"/>
      <c r="B114" s="1"/>
      <c r="C114" s="11"/>
      <c r="D114" s="1"/>
      <c r="E114" s="1"/>
      <c r="F114" s="12"/>
      <c r="G114" s="13"/>
      <c r="H114" s="14"/>
      <c r="I114" s="15"/>
      <c r="J114" s="13"/>
      <c r="K114" s="14"/>
      <c r="L114" s="1"/>
      <c r="M114" s="8"/>
    </row>
    <row r="115" spans="1:13" s="4" customFormat="1" ht="12" x14ac:dyDescent="0.25">
      <c r="A115" s="1"/>
      <c r="B115" s="1"/>
      <c r="C115" s="11"/>
      <c r="D115" s="1"/>
      <c r="E115" s="1"/>
      <c r="F115" s="12"/>
      <c r="G115" s="13"/>
      <c r="H115" s="14"/>
      <c r="I115" s="15"/>
      <c r="J115" s="13"/>
      <c r="K115" s="14"/>
      <c r="L115" s="1"/>
      <c r="M115" s="8"/>
    </row>
    <row r="116" spans="1:13" s="4" customFormat="1" ht="12" x14ac:dyDescent="0.25">
      <c r="A116" s="1"/>
      <c r="B116" s="1"/>
      <c r="C116" s="11"/>
      <c r="D116" s="1"/>
      <c r="E116" s="1"/>
      <c r="F116" s="12"/>
      <c r="G116" s="13"/>
      <c r="H116" s="14"/>
      <c r="I116" s="15"/>
      <c r="J116" s="13"/>
      <c r="K116" s="14"/>
      <c r="L116" s="1"/>
      <c r="M116" s="8"/>
    </row>
    <row r="117" spans="1:13" s="4" customFormat="1" ht="12" x14ac:dyDescent="0.25">
      <c r="A117" s="1"/>
      <c r="B117" s="1"/>
      <c r="C117" s="11"/>
      <c r="D117" s="1"/>
      <c r="E117" s="1"/>
      <c r="F117" s="12"/>
      <c r="G117" s="13"/>
      <c r="H117" s="14"/>
      <c r="I117" s="15"/>
      <c r="J117" s="13"/>
      <c r="K117" s="14"/>
      <c r="L117" s="1"/>
      <c r="M117" s="8"/>
    </row>
    <row r="118" spans="1:13" s="4" customFormat="1" ht="12" x14ac:dyDescent="0.25">
      <c r="A118" s="1"/>
      <c r="B118" s="1"/>
      <c r="C118" s="11"/>
      <c r="D118" s="1"/>
      <c r="E118" s="1"/>
      <c r="F118" s="12"/>
      <c r="G118" s="13"/>
      <c r="H118" s="14"/>
      <c r="I118" s="15"/>
      <c r="J118" s="13"/>
      <c r="K118" s="14"/>
      <c r="L118" s="1"/>
      <c r="M118" s="8"/>
    </row>
    <row r="119" spans="1:13" s="4" customFormat="1" ht="12" x14ac:dyDescent="0.25">
      <c r="A119" s="1"/>
      <c r="B119" s="1"/>
      <c r="C119" s="11"/>
      <c r="D119" s="1"/>
      <c r="E119" s="1"/>
      <c r="F119" s="12"/>
      <c r="G119" s="13"/>
      <c r="H119" s="14"/>
      <c r="I119" s="15"/>
      <c r="J119" s="13"/>
      <c r="K119" s="14"/>
      <c r="L119" s="1"/>
      <c r="M119" s="8"/>
    </row>
    <row r="120" spans="1:13" s="4" customFormat="1" ht="12" x14ac:dyDescent="0.25">
      <c r="A120" s="1"/>
      <c r="B120" s="1"/>
      <c r="C120" s="11"/>
      <c r="D120" s="1"/>
      <c r="E120" s="1"/>
      <c r="F120" s="12"/>
      <c r="G120" s="13"/>
      <c r="H120" s="14"/>
      <c r="I120" s="15"/>
      <c r="J120" s="13"/>
      <c r="K120" s="14"/>
      <c r="L120" s="1"/>
      <c r="M120" s="8"/>
    </row>
    <row r="121" spans="1:13" s="4" customFormat="1" ht="12" x14ac:dyDescent="0.25">
      <c r="A121" s="1"/>
      <c r="B121" s="1"/>
      <c r="C121" s="11"/>
      <c r="D121" s="1"/>
      <c r="E121" s="1"/>
      <c r="F121" s="12"/>
      <c r="G121" s="13"/>
      <c r="H121" s="14"/>
      <c r="I121" s="15"/>
      <c r="J121" s="13"/>
      <c r="K121" s="14"/>
      <c r="L121" s="1"/>
      <c r="M121" s="8"/>
    </row>
    <row r="122" spans="1:13" s="4" customFormat="1" ht="12" x14ac:dyDescent="0.25">
      <c r="A122" s="1"/>
      <c r="B122" s="1"/>
      <c r="C122" s="11"/>
      <c r="D122" s="1"/>
      <c r="E122" s="1"/>
      <c r="F122" s="12"/>
      <c r="G122" s="13"/>
      <c r="H122" s="14"/>
      <c r="I122" s="15"/>
      <c r="J122" s="13"/>
      <c r="K122" s="14"/>
      <c r="L122" s="1"/>
      <c r="M122" s="8"/>
    </row>
    <row r="123" spans="1:13" s="4" customFormat="1" ht="12" x14ac:dyDescent="0.25">
      <c r="A123" s="1"/>
      <c r="B123" s="1"/>
      <c r="C123" s="11"/>
      <c r="D123" s="1"/>
      <c r="E123" s="1"/>
      <c r="F123" s="12"/>
      <c r="G123" s="13"/>
      <c r="H123" s="14"/>
      <c r="I123" s="15"/>
      <c r="J123" s="13"/>
      <c r="K123" s="14"/>
      <c r="L123" s="1"/>
      <c r="M123" s="8"/>
    </row>
    <row r="124" spans="1:13" s="4" customFormat="1" ht="12" x14ac:dyDescent="0.25">
      <c r="A124" s="1"/>
      <c r="B124" s="1"/>
      <c r="C124" s="11"/>
      <c r="D124" s="1"/>
      <c r="E124" s="1"/>
      <c r="F124" s="12"/>
      <c r="G124" s="13"/>
      <c r="H124" s="14"/>
      <c r="I124" s="15"/>
      <c r="J124" s="13"/>
      <c r="K124" s="14"/>
      <c r="L124" s="1"/>
      <c r="M124" s="8"/>
    </row>
    <row r="125" spans="1:13" s="4" customFormat="1" ht="12" x14ac:dyDescent="0.25">
      <c r="A125" s="1"/>
      <c r="B125" s="1"/>
      <c r="C125" s="11"/>
      <c r="D125" s="1"/>
      <c r="E125" s="1"/>
      <c r="F125" s="12"/>
      <c r="G125" s="13"/>
      <c r="H125" s="14"/>
      <c r="I125" s="15"/>
      <c r="J125" s="13"/>
      <c r="K125" s="14"/>
      <c r="L125" s="1"/>
      <c r="M125" s="8"/>
    </row>
    <row r="126" spans="1:13" s="4" customFormat="1" ht="12" x14ac:dyDescent="0.25">
      <c r="A126" s="1"/>
      <c r="B126" s="1"/>
      <c r="C126" s="11"/>
      <c r="D126" s="1"/>
      <c r="E126" s="1"/>
      <c r="F126" s="12"/>
      <c r="G126" s="13"/>
      <c r="H126" s="14"/>
      <c r="I126" s="15"/>
      <c r="J126" s="13"/>
      <c r="K126" s="14"/>
      <c r="L126" s="1"/>
      <c r="M126" s="8"/>
    </row>
    <row r="127" spans="1:13" s="4" customFormat="1" ht="12" x14ac:dyDescent="0.25">
      <c r="A127" s="1"/>
      <c r="B127" s="1"/>
      <c r="C127" s="11"/>
      <c r="D127" s="1"/>
      <c r="E127" s="1"/>
      <c r="F127" s="12"/>
      <c r="G127" s="13"/>
      <c r="H127" s="14"/>
      <c r="I127" s="15"/>
      <c r="J127" s="13"/>
      <c r="K127" s="14"/>
      <c r="L127" s="1"/>
      <c r="M127" s="8"/>
    </row>
    <row r="128" spans="1:13" s="4" customFormat="1" ht="12" x14ac:dyDescent="0.25">
      <c r="A128" s="1"/>
      <c r="B128" s="1"/>
      <c r="C128" s="11"/>
      <c r="D128" s="1"/>
      <c r="E128" s="1"/>
      <c r="F128" s="12"/>
      <c r="G128" s="13"/>
      <c r="H128" s="14"/>
      <c r="I128" s="15"/>
      <c r="J128" s="13"/>
      <c r="K128" s="14"/>
      <c r="L128" s="1"/>
      <c r="M128" s="8"/>
    </row>
    <row r="129" spans="1:13" s="4" customFormat="1" ht="12" x14ac:dyDescent="0.25">
      <c r="A129" s="1"/>
      <c r="B129" s="1"/>
      <c r="C129" s="11"/>
      <c r="D129" s="1"/>
      <c r="E129" s="1"/>
      <c r="F129" s="12"/>
      <c r="G129" s="13"/>
      <c r="H129" s="14"/>
      <c r="I129" s="15"/>
      <c r="J129" s="13"/>
      <c r="K129" s="14"/>
      <c r="L129" s="1"/>
      <c r="M129" s="8"/>
    </row>
    <row r="130" spans="1:13" s="4" customFormat="1" ht="12" x14ac:dyDescent="0.25">
      <c r="A130" s="1"/>
      <c r="B130" s="1"/>
      <c r="C130" s="11"/>
      <c r="D130" s="1"/>
      <c r="E130" s="1"/>
      <c r="F130" s="12"/>
      <c r="G130" s="13"/>
      <c r="H130" s="14"/>
      <c r="I130" s="15"/>
      <c r="J130" s="13"/>
      <c r="K130" s="14"/>
      <c r="L130" s="1"/>
      <c r="M130" s="8"/>
    </row>
    <row r="131" spans="1:13" s="4" customFormat="1" ht="12" x14ac:dyDescent="0.25">
      <c r="A131" s="1"/>
      <c r="B131" s="1"/>
      <c r="C131" s="11"/>
      <c r="D131" s="1"/>
      <c r="E131" s="1"/>
      <c r="F131" s="12"/>
      <c r="G131" s="13"/>
      <c r="H131" s="14"/>
      <c r="I131" s="15"/>
      <c r="J131" s="13"/>
      <c r="K131" s="14"/>
      <c r="L131" s="1"/>
      <c r="M131" s="8"/>
    </row>
    <row r="132" spans="1:13" s="25" customFormat="1" ht="21" customHeight="1" x14ac:dyDescent="0.25">
      <c r="A132" s="34"/>
      <c r="B132" s="35"/>
      <c r="C132" s="23"/>
      <c r="D132" s="36"/>
      <c r="E132" s="37"/>
      <c r="F132" s="36"/>
      <c r="G132" s="36"/>
      <c r="H132" s="28"/>
      <c r="I132" s="28"/>
      <c r="J132" s="38"/>
      <c r="K132" s="21"/>
      <c r="L132" s="21"/>
      <c r="M132" s="39"/>
    </row>
    <row r="133" spans="1:13" s="4" customFormat="1" ht="12" x14ac:dyDescent="0.25">
      <c r="A133" s="1"/>
      <c r="B133" s="1"/>
      <c r="C133" s="11"/>
      <c r="D133" s="1"/>
      <c r="E133" s="1"/>
      <c r="F133" s="12"/>
      <c r="G133" s="13"/>
      <c r="H133" s="14"/>
      <c r="I133" s="15"/>
      <c r="J133" s="13"/>
      <c r="K133" s="14"/>
      <c r="L133" s="1"/>
      <c r="M133" s="8"/>
    </row>
    <row r="134" spans="1:13" s="4" customFormat="1" ht="12" x14ac:dyDescent="0.25">
      <c r="A134" s="1"/>
      <c r="B134" s="1"/>
      <c r="C134" s="11"/>
      <c r="D134" s="1"/>
      <c r="E134" s="1"/>
      <c r="F134" s="12"/>
      <c r="G134" s="13"/>
      <c r="H134" s="14"/>
      <c r="I134" s="15"/>
      <c r="J134" s="13"/>
      <c r="K134" s="14"/>
      <c r="L134" s="1"/>
      <c r="M134" s="8"/>
    </row>
    <row r="135" spans="1:13" s="4" customFormat="1" ht="12" x14ac:dyDescent="0.25">
      <c r="A135" s="1"/>
      <c r="B135" s="1"/>
      <c r="C135" s="11"/>
      <c r="D135" s="1"/>
      <c r="E135" s="1"/>
      <c r="F135" s="12"/>
      <c r="G135" s="13"/>
      <c r="H135" s="14"/>
      <c r="I135" s="15"/>
      <c r="J135" s="13"/>
      <c r="K135" s="14"/>
      <c r="L135" s="1"/>
      <c r="M135" s="8"/>
    </row>
    <row r="136" spans="1:13" s="4" customFormat="1" ht="12" x14ac:dyDescent="0.25">
      <c r="A136" s="1"/>
      <c r="B136" s="1"/>
      <c r="C136" s="11"/>
      <c r="D136" s="1"/>
      <c r="E136" s="1"/>
      <c r="F136" s="12"/>
      <c r="G136" s="13"/>
      <c r="H136" s="14"/>
      <c r="I136" s="15"/>
      <c r="J136" s="13"/>
      <c r="K136" s="14"/>
      <c r="L136" s="1"/>
      <c r="M136" s="8"/>
    </row>
    <row r="137" spans="1:13" s="4" customFormat="1" ht="12" x14ac:dyDescent="0.25">
      <c r="A137" s="1"/>
      <c r="B137" s="1"/>
      <c r="C137" s="11"/>
      <c r="D137" s="1"/>
      <c r="E137" s="1"/>
      <c r="F137" s="12"/>
      <c r="G137" s="13"/>
      <c r="H137" s="14"/>
      <c r="I137" s="15"/>
      <c r="J137" s="13"/>
      <c r="K137" s="14"/>
      <c r="L137" s="1"/>
      <c r="M137" s="8"/>
    </row>
    <row r="138" spans="1:13" s="4" customFormat="1" ht="12" x14ac:dyDescent="0.25">
      <c r="A138" s="1"/>
      <c r="B138" s="1"/>
      <c r="C138" s="11"/>
      <c r="D138" s="1"/>
      <c r="E138" s="1"/>
      <c r="F138" s="12"/>
      <c r="G138" s="13"/>
      <c r="H138" s="14"/>
      <c r="I138" s="15"/>
      <c r="J138" s="13"/>
      <c r="K138" s="14"/>
      <c r="L138" s="1"/>
      <c r="M138" s="8"/>
    </row>
    <row r="139" spans="1:13" s="4" customFormat="1" ht="12" x14ac:dyDescent="0.25">
      <c r="A139" s="1"/>
      <c r="B139" s="1"/>
      <c r="C139" s="11"/>
      <c r="D139" s="1"/>
      <c r="E139" s="1"/>
      <c r="F139" s="12"/>
      <c r="G139" s="13"/>
      <c r="H139" s="14"/>
      <c r="I139" s="15"/>
      <c r="J139" s="13"/>
      <c r="K139" s="14"/>
      <c r="L139" s="1"/>
      <c r="M139" s="8"/>
    </row>
    <row r="140" spans="1:13" s="4" customFormat="1" ht="12" x14ac:dyDescent="0.25">
      <c r="A140" s="1"/>
      <c r="B140" s="1"/>
      <c r="C140" s="11"/>
      <c r="D140" s="1"/>
      <c r="E140" s="1"/>
      <c r="F140" s="12"/>
      <c r="G140" s="13"/>
      <c r="H140" s="14"/>
      <c r="I140" s="15"/>
      <c r="J140" s="13"/>
      <c r="K140" s="14"/>
      <c r="L140" s="1"/>
      <c r="M140" s="8"/>
    </row>
    <row r="141" spans="1:13" s="4" customFormat="1" ht="12" x14ac:dyDescent="0.25">
      <c r="A141" s="1"/>
      <c r="B141" s="1"/>
      <c r="C141" s="11"/>
      <c r="D141" s="1"/>
      <c r="E141" s="1"/>
      <c r="F141" s="12"/>
      <c r="G141" s="13"/>
      <c r="H141" s="14"/>
      <c r="I141" s="15"/>
      <c r="J141" s="13"/>
      <c r="K141" s="14"/>
      <c r="L141" s="1"/>
      <c r="M141" s="8"/>
    </row>
    <row r="142" spans="1:13" s="4" customFormat="1" ht="12" x14ac:dyDescent="0.25">
      <c r="A142" s="1"/>
      <c r="B142" s="1"/>
      <c r="C142" s="11"/>
      <c r="D142" s="1"/>
      <c r="E142" s="1"/>
      <c r="F142" s="12"/>
      <c r="G142" s="13"/>
      <c r="H142" s="14"/>
      <c r="I142" s="15"/>
      <c r="J142" s="13"/>
      <c r="K142" s="14"/>
      <c r="L142" s="1"/>
      <c r="M142" s="8"/>
    </row>
    <row r="143" spans="1:13" s="4" customFormat="1" ht="12" x14ac:dyDescent="0.25">
      <c r="A143" s="1"/>
      <c r="B143" s="1"/>
      <c r="C143" s="11"/>
      <c r="D143" s="1"/>
      <c r="E143" s="1"/>
      <c r="F143" s="12"/>
      <c r="G143" s="13"/>
      <c r="H143" s="14"/>
      <c r="I143" s="15"/>
      <c r="J143" s="13"/>
      <c r="K143" s="14"/>
      <c r="L143" s="1"/>
      <c r="M143" s="8"/>
    </row>
    <row r="144" spans="1:13" s="4" customFormat="1" ht="12" x14ac:dyDescent="0.25">
      <c r="A144" s="1"/>
      <c r="B144" s="1"/>
      <c r="C144" s="11"/>
      <c r="D144" s="1"/>
      <c r="E144" s="1"/>
      <c r="F144" s="12"/>
      <c r="G144" s="13"/>
      <c r="H144" s="14"/>
      <c r="I144" s="15"/>
      <c r="J144" s="13"/>
      <c r="K144" s="14"/>
      <c r="L144" s="1"/>
      <c r="M144" s="8"/>
    </row>
    <row r="145" spans="1:13" s="4" customFormat="1" ht="12" x14ac:dyDescent="0.25">
      <c r="A145" s="1"/>
      <c r="B145" s="1"/>
      <c r="C145" s="11"/>
      <c r="D145" s="1"/>
      <c r="E145" s="1"/>
      <c r="F145" s="12"/>
      <c r="G145" s="13"/>
      <c r="H145" s="14"/>
      <c r="I145" s="15"/>
      <c r="J145" s="13"/>
      <c r="K145" s="14"/>
      <c r="L145" s="1"/>
      <c r="M145" s="8"/>
    </row>
    <row r="146" spans="1:13" s="25" customFormat="1" ht="21" customHeight="1" x14ac:dyDescent="0.25">
      <c r="A146" s="34"/>
      <c r="B146" s="35"/>
      <c r="C146" s="35"/>
      <c r="D146" s="36"/>
      <c r="E146" s="37"/>
      <c r="F146" s="35"/>
      <c r="G146" s="36"/>
      <c r="H146" s="28"/>
      <c r="I146" s="28"/>
      <c r="J146" s="38"/>
      <c r="K146" s="21"/>
      <c r="L146" s="21"/>
      <c r="M146" s="39"/>
    </row>
    <row r="147" spans="1:13" s="4" customFormat="1" ht="12" x14ac:dyDescent="0.25">
      <c r="A147" s="1"/>
      <c r="B147" s="1"/>
      <c r="C147" s="11"/>
      <c r="D147" s="1"/>
      <c r="E147" s="1"/>
      <c r="F147" s="12"/>
      <c r="G147" s="13"/>
      <c r="H147" s="14"/>
      <c r="I147" s="15"/>
      <c r="J147" s="13"/>
      <c r="K147" s="14"/>
      <c r="L147" s="1"/>
      <c r="M147" s="8"/>
    </row>
    <row r="148" spans="1:13" s="4" customFormat="1" ht="12" x14ac:dyDescent="0.25">
      <c r="A148" s="1"/>
      <c r="B148" s="1"/>
      <c r="C148" s="11"/>
      <c r="D148" s="1"/>
      <c r="E148" s="1"/>
      <c r="F148" s="12"/>
      <c r="G148" s="13"/>
      <c r="H148" s="14"/>
      <c r="I148" s="15"/>
      <c r="J148" s="13"/>
      <c r="K148" s="14"/>
      <c r="L148" s="1"/>
      <c r="M148" s="8"/>
    </row>
    <row r="149" spans="1:13" s="4" customFormat="1" ht="12" x14ac:dyDescent="0.25">
      <c r="A149" s="1"/>
      <c r="B149" s="1"/>
      <c r="C149" s="11"/>
      <c r="D149" s="1"/>
      <c r="E149" s="1"/>
      <c r="F149" s="12"/>
      <c r="G149" s="13"/>
      <c r="H149" s="14"/>
      <c r="I149" s="15"/>
      <c r="J149" s="13"/>
      <c r="K149" s="14"/>
      <c r="L149" s="1"/>
      <c r="M149" s="8"/>
    </row>
    <row r="150" spans="1:13" s="4" customFormat="1" ht="12" x14ac:dyDescent="0.25">
      <c r="A150" s="1"/>
      <c r="B150" s="1"/>
      <c r="C150" s="11"/>
      <c r="D150" s="1"/>
      <c r="E150" s="1"/>
      <c r="F150" s="12"/>
      <c r="G150" s="13"/>
      <c r="H150" s="14"/>
      <c r="I150" s="15"/>
      <c r="J150" s="13"/>
      <c r="K150" s="14"/>
      <c r="L150" s="1"/>
      <c r="M150" s="8"/>
    </row>
    <row r="151" spans="1:13" s="4" customFormat="1" ht="12" x14ac:dyDescent="0.25">
      <c r="A151" s="1"/>
      <c r="B151" s="1"/>
      <c r="C151" s="11"/>
      <c r="D151" s="1"/>
      <c r="E151" s="1"/>
      <c r="F151" s="12"/>
      <c r="G151" s="13"/>
      <c r="H151" s="14"/>
      <c r="I151" s="15"/>
      <c r="J151" s="13"/>
      <c r="K151" s="14"/>
      <c r="L151" s="1"/>
      <c r="M151" s="8"/>
    </row>
    <row r="152" spans="1:13" s="4" customFormat="1" ht="12" x14ac:dyDescent="0.25">
      <c r="A152" s="1"/>
      <c r="B152" s="1"/>
      <c r="C152" s="11"/>
      <c r="D152" s="1"/>
      <c r="E152" s="1"/>
      <c r="F152" s="12"/>
      <c r="G152" s="13"/>
      <c r="H152" s="14"/>
      <c r="I152" s="15"/>
      <c r="J152" s="13"/>
      <c r="K152" s="14"/>
      <c r="L152" s="1"/>
      <c r="M152" s="8"/>
    </row>
    <row r="153" spans="1:13" s="4" customFormat="1" ht="12" x14ac:dyDescent="0.25">
      <c r="A153" s="1"/>
      <c r="B153" s="1"/>
      <c r="C153" s="11"/>
      <c r="D153" s="1"/>
      <c r="E153" s="1"/>
      <c r="F153" s="12"/>
      <c r="G153" s="13"/>
      <c r="H153" s="14"/>
      <c r="I153" s="15"/>
      <c r="J153" s="13"/>
      <c r="K153" s="14"/>
      <c r="L153" s="1"/>
      <c r="M153" s="8"/>
    </row>
    <row r="154" spans="1:13" s="4" customFormat="1" ht="12" x14ac:dyDescent="0.25">
      <c r="A154" s="1"/>
      <c r="B154" s="1"/>
      <c r="C154" s="11"/>
      <c r="D154" s="1"/>
      <c r="E154" s="1"/>
      <c r="F154" s="12"/>
      <c r="G154" s="13"/>
      <c r="H154" s="14"/>
      <c r="I154" s="15"/>
      <c r="J154" s="13"/>
      <c r="K154" s="14"/>
      <c r="L154" s="1"/>
      <c r="M154" s="8"/>
    </row>
    <row r="155" spans="1:13" s="4" customFormat="1" ht="12" x14ac:dyDescent="0.25">
      <c r="A155" s="1"/>
      <c r="B155" s="1"/>
      <c r="C155" s="11"/>
      <c r="D155" s="1"/>
      <c r="E155" s="1"/>
      <c r="F155" s="12"/>
      <c r="G155" s="13"/>
      <c r="H155" s="14"/>
      <c r="I155" s="15"/>
      <c r="J155" s="13"/>
      <c r="K155" s="14"/>
      <c r="L155" s="1"/>
      <c r="M155" s="8"/>
    </row>
    <row r="156" spans="1:13" s="4" customFormat="1" ht="12" x14ac:dyDescent="0.25">
      <c r="A156" s="1"/>
      <c r="B156" s="1"/>
      <c r="C156" s="11"/>
      <c r="D156" s="1"/>
      <c r="E156" s="1"/>
      <c r="F156" s="12"/>
      <c r="G156" s="13"/>
      <c r="H156" s="14"/>
      <c r="I156" s="15"/>
      <c r="J156" s="13"/>
      <c r="K156" s="14"/>
      <c r="L156" s="1"/>
      <c r="M156" s="8"/>
    </row>
    <row r="157" spans="1:13" s="4" customFormat="1" ht="12" x14ac:dyDescent="0.25">
      <c r="A157" s="1"/>
      <c r="B157" s="1"/>
      <c r="C157" s="11"/>
      <c r="D157" s="1"/>
      <c r="E157" s="1"/>
      <c r="F157" s="12"/>
      <c r="G157" s="13"/>
      <c r="H157" s="14"/>
      <c r="I157" s="15"/>
      <c r="J157" s="13"/>
      <c r="K157" s="14"/>
      <c r="L157" s="1"/>
      <c r="M157" s="8"/>
    </row>
    <row r="158" spans="1:13" s="4" customFormat="1" ht="12" x14ac:dyDescent="0.25">
      <c r="A158" s="1"/>
      <c r="B158" s="1"/>
      <c r="C158" s="11"/>
      <c r="D158" s="1"/>
      <c r="E158" s="1"/>
      <c r="F158" s="12"/>
      <c r="G158" s="13"/>
      <c r="H158" s="14"/>
      <c r="I158" s="15"/>
      <c r="J158" s="13"/>
      <c r="K158" s="14"/>
      <c r="L158" s="1"/>
      <c r="M158" s="8"/>
    </row>
    <row r="159" spans="1:13" s="4" customFormat="1" ht="12" x14ac:dyDescent="0.25">
      <c r="A159" s="1"/>
      <c r="B159" s="1"/>
      <c r="C159" s="11"/>
      <c r="D159" s="1"/>
      <c r="E159" s="1"/>
      <c r="F159" s="12"/>
      <c r="G159" s="13"/>
      <c r="H159" s="14"/>
      <c r="I159" s="15"/>
      <c r="J159" s="13"/>
      <c r="K159" s="14"/>
      <c r="L159" s="1"/>
      <c r="M159" s="8"/>
    </row>
    <row r="160" spans="1:13" s="4" customFormat="1" ht="12" x14ac:dyDescent="0.25">
      <c r="A160" s="1"/>
      <c r="B160" s="1"/>
      <c r="C160" s="11"/>
      <c r="D160" s="1"/>
      <c r="E160" s="1"/>
      <c r="F160" s="12"/>
      <c r="G160" s="13"/>
      <c r="H160" s="14"/>
      <c r="I160" s="15"/>
      <c r="J160" s="13"/>
      <c r="K160" s="14"/>
      <c r="L160" s="1"/>
      <c r="M160" s="8"/>
    </row>
    <row r="161" spans="1:13" s="4" customFormat="1" ht="12" x14ac:dyDescent="0.25">
      <c r="A161" s="1"/>
      <c r="B161" s="1"/>
      <c r="C161" s="11"/>
      <c r="D161" s="1"/>
      <c r="E161" s="1"/>
      <c r="F161" s="12"/>
      <c r="G161" s="13"/>
      <c r="H161" s="14"/>
      <c r="I161" s="15"/>
      <c r="J161" s="13"/>
      <c r="K161" s="14"/>
      <c r="L161" s="1"/>
      <c r="M161" s="8"/>
    </row>
    <row r="162" spans="1:13" s="4" customFormat="1" ht="12" x14ac:dyDescent="0.25">
      <c r="A162" s="1"/>
      <c r="B162" s="1"/>
      <c r="C162" s="11"/>
      <c r="D162" s="1"/>
      <c r="E162" s="1"/>
      <c r="F162" s="12"/>
      <c r="G162" s="13"/>
      <c r="H162" s="14"/>
      <c r="I162" s="15"/>
      <c r="J162" s="13"/>
      <c r="K162" s="14"/>
      <c r="L162" s="1"/>
      <c r="M162" s="8"/>
    </row>
    <row r="163" spans="1:13" s="4" customFormat="1" ht="12" x14ac:dyDescent="0.25">
      <c r="A163" s="1"/>
      <c r="B163" s="1"/>
      <c r="C163" s="11"/>
      <c r="D163" s="1"/>
      <c r="E163" s="1"/>
      <c r="F163" s="12"/>
      <c r="G163" s="13"/>
      <c r="H163" s="14"/>
      <c r="I163" s="15"/>
      <c r="J163" s="13"/>
      <c r="K163" s="14"/>
      <c r="L163" s="1"/>
      <c r="M163" s="8"/>
    </row>
    <row r="164" spans="1:13" s="4" customFormat="1" ht="12" x14ac:dyDescent="0.25">
      <c r="A164" s="1"/>
      <c r="B164" s="1"/>
      <c r="C164" s="11"/>
      <c r="D164" s="1"/>
      <c r="E164" s="1"/>
      <c r="F164" s="12"/>
      <c r="G164" s="13"/>
      <c r="H164" s="14"/>
      <c r="I164" s="15"/>
      <c r="J164" s="13"/>
      <c r="K164" s="14"/>
      <c r="L164" s="1"/>
      <c r="M164" s="8"/>
    </row>
    <row r="165" spans="1:13" s="4" customFormat="1" ht="12" x14ac:dyDescent="0.25">
      <c r="A165" s="1"/>
      <c r="B165" s="1"/>
      <c r="C165" s="11"/>
      <c r="D165" s="1"/>
      <c r="E165" s="1"/>
      <c r="F165" s="12"/>
      <c r="G165" s="13"/>
      <c r="H165" s="14"/>
      <c r="I165" s="15"/>
      <c r="J165" s="13"/>
      <c r="K165" s="14"/>
      <c r="L165" s="1"/>
      <c r="M165" s="8"/>
    </row>
    <row r="166" spans="1:13" s="4" customFormat="1" ht="12" x14ac:dyDescent="0.25">
      <c r="A166" s="1"/>
      <c r="B166" s="1"/>
      <c r="C166" s="11"/>
      <c r="D166" s="1"/>
      <c r="E166" s="1"/>
      <c r="F166" s="12"/>
      <c r="G166" s="13"/>
      <c r="H166" s="14"/>
      <c r="I166" s="15"/>
      <c r="J166" s="13"/>
      <c r="K166" s="14"/>
      <c r="L166" s="1"/>
      <c r="M166" s="8"/>
    </row>
    <row r="167" spans="1:13" s="4" customFormat="1" ht="12" x14ac:dyDescent="0.25">
      <c r="A167" s="1"/>
      <c r="B167" s="1"/>
      <c r="C167" s="11"/>
      <c r="D167" s="1"/>
      <c r="E167" s="1"/>
      <c r="F167" s="12"/>
      <c r="G167" s="13"/>
      <c r="H167" s="14"/>
      <c r="I167" s="15"/>
      <c r="J167" s="13"/>
      <c r="K167" s="14"/>
      <c r="L167" s="1"/>
      <c r="M167" s="8"/>
    </row>
    <row r="168" spans="1:13" s="4" customFormat="1" ht="12" x14ac:dyDescent="0.25">
      <c r="A168" s="1"/>
      <c r="B168" s="1"/>
      <c r="C168" s="11"/>
      <c r="D168" s="1"/>
      <c r="E168" s="1"/>
      <c r="F168" s="12"/>
      <c r="G168" s="13"/>
      <c r="H168" s="14"/>
      <c r="I168" s="15"/>
      <c r="J168" s="13"/>
      <c r="K168" s="14"/>
      <c r="L168" s="1"/>
      <c r="M168" s="8"/>
    </row>
    <row r="169" spans="1:13" s="4" customFormat="1" ht="12" x14ac:dyDescent="0.25">
      <c r="A169" s="1"/>
      <c r="B169" s="1"/>
      <c r="C169" s="11"/>
      <c r="D169" s="1"/>
      <c r="E169" s="1"/>
      <c r="F169" s="12"/>
      <c r="G169" s="13"/>
      <c r="H169" s="14"/>
      <c r="I169" s="15"/>
      <c r="J169" s="13"/>
      <c r="K169" s="14"/>
      <c r="L169" s="1"/>
      <c r="M169" s="8"/>
    </row>
    <row r="170" spans="1:13" s="4" customFormat="1" ht="12" x14ac:dyDescent="0.25">
      <c r="A170" s="1"/>
      <c r="B170" s="1"/>
      <c r="C170" s="11"/>
      <c r="D170" s="1"/>
      <c r="E170" s="1"/>
      <c r="F170" s="12"/>
      <c r="G170" s="13"/>
      <c r="H170" s="14"/>
      <c r="I170" s="15"/>
      <c r="J170" s="13"/>
      <c r="K170" s="14"/>
      <c r="L170" s="1"/>
      <c r="M170" s="8"/>
    </row>
    <row r="171" spans="1:13" s="4" customFormat="1" ht="12" x14ac:dyDescent="0.25">
      <c r="A171" s="1"/>
      <c r="B171" s="1"/>
      <c r="C171" s="11"/>
      <c r="D171" s="1"/>
      <c r="E171" s="1"/>
      <c r="F171" s="12"/>
      <c r="G171" s="13"/>
      <c r="H171" s="14"/>
      <c r="I171" s="15"/>
      <c r="J171" s="13"/>
      <c r="K171" s="14"/>
      <c r="L171" s="1"/>
      <c r="M171" s="8"/>
    </row>
    <row r="172" spans="1:13" s="4" customFormat="1" ht="12" x14ac:dyDescent="0.25">
      <c r="A172" s="1"/>
      <c r="B172" s="1"/>
      <c r="C172" s="11"/>
      <c r="D172" s="1"/>
      <c r="E172" s="1"/>
      <c r="F172" s="12"/>
      <c r="G172" s="13"/>
      <c r="H172" s="14"/>
      <c r="I172" s="15"/>
      <c r="J172" s="13"/>
      <c r="K172" s="14"/>
      <c r="L172" s="1"/>
      <c r="M172" s="8"/>
    </row>
    <row r="173" spans="1:13" s="4" customFormat="1" ht="12" x14ac:dyDescent="0.25">
      <c r="A173" s="1"/>
      <c r="B173" s="1"/>
      <c r="C173" s="11"/>
      <c r="D173" s="1"/>
      <c r="E173" s="1"/>
      <c r="F173" s="12"/>
      <c r="G173" s="13"/>
      <c r="H173" s="14"/>
      <c r="I173" s="15"/>
      <c r="J173" s="13"/>
      <c r="K173" s="14"/>
      <c r="L173" s="1"/>
      <c r="M173" s="8"/>
    </row>
    <row r="174" spans="1:13" s="4" customFormat="1" ht="12" x14ac:dyDescent="0.25">
      <c r="A174" s="1"/>
      <c r="B174" s="1"/>
      <c r="C174" s="11"/>
      <c r="D174" s="1"/>
      <c r="E174" s="1"/>
      <c r="F174" s="12"/>
      <c r="G174" s="13"/>
      <c r="H174" s="14"/>
      <c r="I174" s="15"/>
      <c r="J174" s="13"/>
      <c r="K174" s="14"/>
      <c r="L174" s="1"/>
      <c r="M174" s="8"/>
    </row>
    <row r="175" spans="1:13" s="4" customFormat="1" ht="12" x14ac:dyDescent="0.25">
      <c r="A175" s="1"/>
      <c r="B175" s="1"/>
      <c r="C175" s="11"/>
      <c r="D175" s="1"/>
      <c r="E175" s="1"/>
      <c r="F175" s="12"/>
      <c r="G175" s="13"/>
      <c r="H175" s="14"/>
      <c r="I175" s="15"/>
      <c r="J175" s="13"/>
      <c r="K175" s="14"/>
      <c r="L175" s="1"/>
      <c r="M175" s="8"/>
    </row>
    <row r="176" spans="1:13" s="4" customFormat="1" ht="12" x14ac:dyDescent="0.25">
      <c r="A176" s="1"/>
      <c r="B176" s="1"/>
      <c r="C176" s="11"/>
      <c r="D176" s="1"/>
      <c r="E176" s="1"/>
      <c r="F176" s="12"/>
      <c r="G176" s="13"/>
      <c r="H176" s="14"/>
      <c r="I176" s="15"/>
      <c r="J176" s="13"/>
      <c r="K176" s="14"/>
      <c r="L176" s="1"/>
      <c r="M176" s="8"/>
    </row>
    <row r="177" spans="1:13" s="4" customFormat="1" ht="12" x14ac:dyDescent="0.25">
      <c r="A177" s="1"/>
      <c r="B177" s="1"/>
      <c r="C177" s="11"/>
      <c r="D177" s="1"/>
      <c r="E177" s="1"/>
      <c r="F177" s="12"/>
      <c r="G177" s="13"/>
      <c r="H177" s="14"/>
      <c r="I177" s="15"/>
      <c r="J177" s="13"/>
      <c r="K177" s="14"/>
      <c r="L177" s="1"/>
      <c r="M177" s="8"/>
    </row>
    <row r="178" spans="1:13" s="4" customFormat="1" ht="12" x14ac:dyDescent="0.25">
      <c r="A178" s="1"/>
      <c r="B178" s="1"/>
      <c r="C178" s="11"/>
      <c r="D178" s="1"/>
      <c r="E178" s="1"/>
      <c r="F178" s="12"/>
      <c r="G178" s="13"/>
      <c r="H178" s="14"/>
      <c r="I178" s="15"/>
      <c r="J178" s="13"/>
      <c r="K178" s="14"/>
      <c r="L178" s="1"/>
      <c r="M178" s="8"/>
    </row>
    <row r="179" spans="1:13" s="4" customFormat="1" ht="12" x14ac:dyDescent="0.25">
      <c r="A179" s="1"/>
      <c r="B179" s="1"/>
      <c r="C179" s="11"/>
      <c r="D179" s="1"/>
      <c r="E179" s="1"/>
      <c r="F179" s="12"/>
      <c r="G179" s="13"/>
      <c r="H179" s="14"/>
      <c r="I179" s="15"/>
      <c r="J179" s="13"/>
      <c r="K179" s="14"/>
      <c r="L179" s="1"/>
      <c r="M179" s="8"/>
    </row>
    <row r="180" spans="1:13" s="4" customFormat="1" ht="12" x14ac:dyDescent="0.25">
      <c r="A180" s="1"/>
      <c r="B180" s="1"/>
      <c r="C180" s="11"/>
      <c r="D180" s="1"/>
      <c r="E180" s="1"/>
      <c r="F180" s="12"/>
      <c r="G180" s="13"/>
      <c r="H180" s="14"/>
      <c r="I180" s="15"/>
      <c r="J180" s="13"/>
      <c r="K180" s="14"/>
      <c r="L180" s="1"/>
      <c r="M180" s="8"/>
    </row>
    <row r="181" spans="1:13" s="4" customFormat="1" ht="12" x14ac:dyDescent="0.25">
      <c r="A181" s="1"/>
      <c r="B181" s="1"/>
      <c r="C181" s="11"/>
      <c r="D181" s="1"/>
      <c r="E181" s="1"/>
      <c r="F181" s="12"/>
      <c r="G181" s="13"/>
      <c r="H181" s="14"/>
      <c r="I181" s="15"/>
      <c r="J181" s="13"/>
      <c r="K181" s="14"/>
      <c r="L181" s="1"/>
      <c r="M181" s="8"/>
    </row>
    <row r="182" spans="1:13" s="4" customFormat="1" ht="12" x14ac:dyDescent="0.25">
      <c r="A182" s="1"/>
      <c r="B182" s="1"/>
      <c r="C182" s="11"/>
      <c r="D182" s="1"/>
      <c r="E182" s="1"/>
      <c r="F182" s="12"/>
      <c r="G182" s="13"/>
      <c r="H182" s="14"/>
      <c r="I182" s="15"/>
      <c r="J182" s="13"/>
      <c r="K182" s="14"/>
      <c r="L182" s="1"/>
      <c r="M182" s="8"/>
    </row>
    <row r="183" spans="1:13" s="4" customFormat="1" ht="12" x14ac:dyDescent="0.25">
      <c r="A183" s="1"/>
      <c r="B183" s="1"/>
      <c r="C183" s="11"/>
      <c r="D183" s="1"/>
      <c r="E183" s="1"/>
      <c r="F183" s="12"/>
      <c r="G183" s="13"/>
      <c r="H183" s="14"/>
      <c r="I183" s="15"/>
      <c r="J183" s="13"/>
      <c r="K183" s="14"/>
      <c r="L183" s="1"/>
      <c r="M183" s="8"/>
    </row>
    <row r="184" spans="1:13" s="4" customFormat="1" ht="12" x14ac:dyDescent="0.25">
      <c r="A184" s="1"/>
      <c r="B184" s="1"/>
      <c r="C184" s="11"/>
      <c r="D184" s="1"/>
      <c r="E184" s="1"/>
      <c r="F184" s="12"/>
      <c r="G184" s="13"/>
      <c r="H184" s="14"/>
      <c r="I184" s="15"/>
      <c r="J184" s="13"/>
      <c r="K184" s="14"/>
      <c r="L184" s="1"/>
      <c r="M184" s="8"/>
    </row>
    <row r="185" spans="1:13" s="4" customFormat="1" ht="12" x14ac:dyDescent="0.25">
      <c r="A185" s="1"/>
      <c r="B185" s="1"/>
      <c r="C185" s="11"/>
      <c r="D185" s="1"/>
      <c r="E185" s="1"/>
      <c r="F185" s="12"/>
      <c r="G185" s="13"/>
      <c r="H185" s="14"/>
      <c r="I185" s="15"/>
      <c r="J185" s="13"/>
      <c r="K185" s="14"/>
      <c r="L185" s="1"/>
      <c r="M185" s="8"/>
    </row>
    <row r="186" spans="1:13" s="4" customFormat="1" ht="12" x14ac:dyDescent="0.25">
      <c r="A186" s="1"/>
      <c r="B186" s="1"/>
      <c r="C186" s="11"/>
      <c r="D186" s="1"/>
      <c r="E186" s="1"/>
      <c r="F186" s="12"/>
      <c r="G186" s="13"/>
      <c r="H186" s="14"/>
      <c r="I186" s="15"/>
      <c r="J186" s="13"/>
      <c r="K186" s="14"/>
      <c r="L186" s="1"/>
      <c r="M186" s="8"/>
    </row>
    <row r="187" spans="1:13" s="4" customFormat="1" ht="12" x14ac:dyDescent="0.25">
      <c r="A187" s="1"/>
      <c r="B187" s="1"/>
      <c r="C187" s="11"/>
      <c r="D187" s="1"/>
      <c r="E187" s="1"/>
      <c r="F187" s="12"/>
      <c r="G187" s="13"/>
      <c r="H187" s="14"/>
      <c r="I187" s="15"/>
      <c r="J187" s="13"/>
      <c r="K187" s="14"/>
      <c r="L187" s="1"/>
      <c r="M187" s="8"/>
    </row>
    <row r="188" spans="1:13" s="4" customFormat="1" ht="12" x14ac:dyDescent="0.25">
      <c r="A188" s="1"/>
      <c r="B188" s="1"/>
      <c r="C188" s="11"/>
      <c r="D188" s="1"/>
      <c r="E188" s="1"/>
      <c r="F188" s="12"/>
      <c r="G188" s="13"/>
      <c r="H188" s="14"/>
      <c r="I188" s="15"/>
      <c r="J188" s="13"/>
      <c r="K188" s="14"/>
      <c r="L188" s="1"/>
      <c r="M188" s="8"/>
    </row>
    <row r="189" spans="1:13" s="4" customFormat="1" ht="12" x14ac:dyDescent="0.25">
      <c r="A189" s="1"/>
      <c r="B189" s="1"/>
      <c r="C189" s="11"/>
      <c r="D189" s="1"/>
      <c r="E189" s="1"/>
      <c r="F189" s="12"/>
      <c r="G189" s="13"/>
      <c r="H189" s="14"/>
      <c r="I189" s="15"/>
      <c r="J189" s="13"/>
      <c r="K189" s="14"/>
      <c r="L189" s="1"/>
      <c r="M189" s="8"/>
    </row>
    <row r="190" spans="1:13" s="4" customFormat="1" ht="12" x14ac:dyDescent="0.25">
      <c r="A190" s="1"/>
      <c r="B190" s="1"/>
      <c r="C190" s="11"/>
      <c r="D190" s="1"/>
      <c r="E190" s="1"/>
      <c r="F190" s="12"/>
      <c r="G190" s="13"/>
      <c r="H190" s="14"/>
      <c r="I190" s="15"/>
      <c r="J190" s="13"/>
      <c r="K190" s="14"/>
      <c r="L190" s="1"/>
      <c r="M190" s="8"/>
    </row>
    <row r="191" spans="1:13" s="4" customFormat="1" ht="12" x14ac:dyDescent="0.25">
      <c r="A191" s="1"/>
      <c r="B191" s="1"/>
      <c r="C191" s="11"/>
      <c r="D191" s="1"/>
      <c r="E191" s="1"/>
      <c r="F191" s="12"/>
      <c r="G191" s="13"/>
      <c r="H191" s="14"/>
      <c r="I191" s="15"/>
      <c r="J191" s="13"/>
      <c r="K191" s="14"/>
      <c r="L191" s="1"/>
      <c r="M191" s="8"/>
    </row>
    <row r="192" spans="1:13" s="4" customFormat="1" ht="12" x14ac:dyDescent="0.25">
      <c r="A192" s="1"/>
      <c r="B192" s="1"/>
      <c r="C192" s="11"/>
      <c r="D192" s="1"/>
      <c r="E192" s="1"/>
      <c r="F192" s="12"/>
      <c r="G192" s="13"/>
      <c r="H192" s="14"/>
      <c r="I192" s="15"/>
      <c r="J192" s="13"/>
      <c r="K192" s="14"/>
      <c r="L192" s="1"/>
      <c r="M192" s="8"/>
    </row>
    <row r="193" spans="1:13" s="4" customFormat="1" ht="12" x14ac:dyDescent="0.25">
      <c r="A193" s="1"/>
      <c r="B193" s="1"/>
      <c r="C193" s="11"/>
      <c r="D193" s="1"/>
      <c r="E193" s="1"/>
      <c r="F193" s="12"/>
      <c r="G193" s="13"/>
      <c r="H193" s="14"/>
      <c r="I193" s="15"/>
      <c r="J193" s="13"/>
      <c r="K193" s="14"/>
      <c r="L193" s="1"/>
      <c r="M193" s="8"/>
    </row>
    <row r="194" spans="1:13" s="4" customFormat="1" ht="12" x14ac:dyDescent="0.25">
      <c r="A194" s="1"/>
      <c r="B194" s="1"/>
      <c r="C194" s="11"/>
      <c r="D194" s="1"/>
      <c r="E194" s="1"/>
      <c r="F194" s="12"/>
      <c r="G194" s="13"/>
      <c r="H194" s="14"/>
      <c r="I194" s="15"/>
      <c r="J194" s="13"/>
      <c r="K194" s="14"/>
      <c r="L194" s="1"/>
      <c r="M194" s="8"/>
    </row>
    <row r="195" spans="1:13" s="4" customFormat="1" ht="12" x14ac:dyDescent="0.25">
      <c r="A195" s="1"/>
      <c r="B195" s="1"/>
      <c r="C195" s="11"/>
      <c r="D195" s="1"/>
      <c r="E195" s="1"/>
      <c r="F195" s="12"/>
      <c r="G195" s="13"/>
      <c r="H195" s="14"/>
      <c r="I195" s="15"/>
      <c r="J195" s="13"/>
      <c r="K195" s="14"/>
      <c r="L195" s="1"/>
      <c r="M195" s="8"/>
    </row>
    <row r="196" spans="1:13" s="4" customFormat="1" ht="12" x14ac:dyDescent="0.25">
      <c r="A196" s="1"/>
      <c r="B196" s="1"/>
      <c r="C196" s="11"/>
      <c r="D196" s="1"/>
      <c r="E196" s="1"/>
      <c r="F196" s="12"/>
      <c r="G196" s="13"/>
      <c r="H196" s="14"/>
      <c r="I196" s="15"/>
      <c r="J196" s="13"/>
      <c r="K196" s="14"/>
      <c r="L196" s="1"/>
      <c r="M196" s="8"/>
    </row>
    <row r="197" spans="1:13" s="25" customFormat="1" ht="21" customHeight="1" x14ac:dyDescent="0.25">
      <c r="A197" s="34"/>
      <c r="B197" s="35"/>
      <c r="C197" s="35"/>
      <c r="D197" s="36"/>
      <c r="E197" s="37"/>
      <c r="F197" s="35"/>
      <c r="G197" s="36"/>
      <c r="H197" s="28"/>
      <c r="I197" s="28"/>
      <c r="J197" s="38"/>
      <c r="K197" s="21"/>
      <c r="L197" s="21"/>
      <c r="M197" s="39"/>
    </row>
    <row r="198" spans="1:13" s="4" customFormat="1" ht="12" x14ac:dyDescent="0.25">
      <c r="A198" s="1"/>
      <c r="B198" s="1"/>
      <c r="C198" s="11"/>
      <c r="D198" s="1"/>
      <c r="E198" s="1"/>
      <c r="F198" s="12"/>
      <c r="G198" s="13"/>
      <c r="H198" s="14"/>
      <c r="I198" s="15"/>
      <c r="J198" s="13"/>
      <c r="K198" s="14"/>
      <c r="L198" s="1"/>
      <c r="M198" s="8"/>
    </row>
    <row r="199" spans="1:13" s="4" customFormat="1" ht="12" x14ac:dyDescent="0.25">
      <c r="A199" s="1"/>
      <c r="B199" s="1"/>
      <c r="C199" s="11"/>
      <c r="D199" s="1"/>
      <c r="E199" s="1"/>
      <c r="F199" s="12"/>
      <c r="G199" s="13"/>
      <c r="H199" s="14"/>
      <c r="I199" s="15"/>
      <c r="J199" s="13"/>
      <c r="K199" s="14"/>
      <c r="L199" s="1"/>
      <c r="M199" s="8"/>
    </row>
    <row r="200" spans="1:13" s="4" customFormat="1" ht="12" x14ac:dyDescent="0.25">
      <c r="A200" s="1"/>
      <c r="B200" s="1"/>
      <c r="C200" s="11"/>
      <c r="D200" s="1"/>
      <c r="E200" s="1"/>
      <c r="F200" s="12"/>
      <c r="G200" s="13"/>
      <c r="H200" s="14"/>
      <c r="I200" s="15"/>
      <c r="J200" s="13"/>
      <c r="K200" s="14"/>
      <c r="L200" s="1"/>
      <c r="M200" s="8"/>
    </row>
    <row r="201" spans="1:13" s="4" customFormat="1" ht="12" x14ac:dyDescent="0.25">
      <c r="A201" s="1"/>
      <c r="B201" s="1"/>
      <c r="C201" s="11"/>
      <c r="D201" s="1"/>
      <c r="E201" s="1"/>
      <c r="F201" s="12"/>
      <c r="G201" s="13"/>
      <c r="H201" s="14"/>
      <c r="I201" s="15"/>
      <c r="J201" s="13"/>
      <c r="K201" s="14"/>
      <c r="L201" s="1"/>
      <c r="M201" s="8"/>
    </row>
    <row r="202" spans="1:13" s="4" customFormat="1" ht="12" x14ac:dyDescent="0.25">
      <c r="A202" s="1"/>
      <c r="B202" s="1"/>
      <c r="C202" s="11"/>
      <c r="D202" s="1"/>
      <c r="E202" s="1"/>
      <c r="F202" s="12"/>
      <c r="G202" s="13"/>
      <c r="H202" s="14"/>
      <c r="I202" s="15"/>
      <c r="J202" s="13"/>
      <c r="K202" s="14"/>
      <c r="L202" s="1"/>
      <c r="M202" s="8"/>
    </row>
    <row r="203" spans="1:13" s="4" customFormat="1" ht="12" x14ac:dyDescent="0.25">
      <c r="A203" s="1"/>
      <c r="B203" s="1"/>
      <c r="C203" s="11"/>
      <c r="D203" s="1"/>
      <c r="E203" s="1"/>
      <c r="F203" s="12"/>
      <c r="G203" s="13"/>
      <c r="H203" s="14"/>
      <c r="I203" s="15"/>
      <c r="J203" s="13"/>
      <c r="K203" s="14"/>
      <c r="L203" s="1"/>
      <c r="M203" s="8"/>
    </row>
    <row r="204" spans="1:13" s="4" customFormat="1" ht="12" x14ac:dyDescent="0.25">
      <c r="A204" s="1"/>
      <c r="B204" s="1"/>
      <c r="C204" s="11"/>
      <c r="D204" s="1"/>
      <c r="E204" s="1"/>
      <c r="F204" s="12"/>
      <c r="G204" s="13"/>
      <c r="H204" s="14"/>
      <c r="I204" s="15"/>
      <c r="J204" s="13"/>
      <c r="K204" s="14"/>
      <c r="L204" s="1"/>
      <c r="M204" s="8"/>
    </row>
    <row r="205" spans="1:13" s="4" customFormat="1" ht="12" x14ac:dyDescent="0.25">
      <c r="A205" s="1"/>
      <c r="B205" s="1"/>
      <c r="C205" s="11"/>
      <c r="D205" s="1"/>
      <c r="E205" s="1"/>
      <c r="F205" s="12"/>
      <c r="G205" s="13"/>
      <c r="H205" s="14"/>
      <c r="I205" s="15"/>
      <c r="J205" s="13"/>
      <c r="K205" s="14"/>
      <c r="L205" s="1"/>
      <c r="M205" s="8"/>
    </row>
    <row r="206" spans="1:13" s="4" customFormat="1" ht="12" x14ac:dyDescent="0.25">
      <c r="A206" s="1"/>
      <c r="B206" s="1"/>
      <c r="C206" s="11"/>
      <c r="D206" s="1"/>
      <c r="E206" s="1"/>
      <c r="F206" s="12"/>
      <c r="G206" s="13"/>
      <c r="H206" s="14"/>
      <c r="I206" s="15"/>
      <c r="J206" s="13"/>
      <c r="K206" s="14"/>
      <c r="L206" s="1"/>
      <c r="M206" s="8"/>
    </row>
    <row r="207" spans="1:13" s="25" customFormat="1" ht="21" customHeight="1" x14ac:dyDescent="0.25">
      <c r="A207" s="34"/>
      <c r="B207" s="35"/>
      <c r="C207" s="23"/>
      <c r="D207" s="36"/>
      <c r="E207" s="37"/>
      <c r="F207" s="40"/>
      <c r="G207" s="36"/>
      <c r="H207" s="28"/>
      <c r="I207" s="28"/>
      <c r="J207" s="38"/>
      <c r="K207" s="21"/>
      <c r="L207" s="21"/>
      <c r="M207" s="39"/>
    </row>
    <row r="208" spans="1:13" s="4" customFormat="1" ht="12" x14ac:dyDescent="0.25">
      <c r="A208" s="1"/>
      <c r="B208" s="1"/>
      <c r="C208" s="11"/>
      <c r="D208" s="1"/>
      <c r="E208" s="1"/>
      <c r="F208" s="12"/>
      <c r="G208" s="13"/>
      <c r="H208" s="14"/>
      <c r="I208" s="15"/>
      <c r="J208" s="13"/>
      <c r="K208" s="14"/>
      <c r="L208" s="1"/>
      <c r="M208" s="8"/>
    </row>
    <row r="209" spans="1:13" s="4" customFormat="1" ht="12" x14ac:dyDescent="0.25">
      <c r="A209" s="1"/>
      <c r="B209" s="1"/>
      <c r="C209" s="11"/>
      <c r="D209" s="1"/>
      <c r="E209" s="1"/>
      <c r="F209" s="12"/>
      <c r="G209" s="13"/>
      <c r="H209" s="14"/>
      <c r="I209" s="15"/>
      <c r="J209" s="13"/>
      <c r="K209" s="14"/>
      <c r="L209" s="1"/>
      <c r="M209" s="8"/>
    </row>
    <row r="210" spans="1:13" s="4" customFormat="1" ht="12" x14ac:dyDescent="0.25">
      <c r="A210" s="1"/>
      <c r="B210" s="1"/>
      <c r="C210" s="11"/>
      <c r="D210" s="1"/>
      <c r="E210" s="1"/>
      <c r="F210" s="12"/>
      <c r="G210" s="13"/>
      <c r="H210" s="14"/>
      <c r="I210" s="15"/>
      <c r="J210" s="13"/>
      <c r="K210" s="14"/>
      <c r="L210" s="1"/>
      <c r="M210" s="8"/>
    </row>
    <row r="211" spans="1:13" s="4" customFormat="1" ht="12" x14ac:dyDescent="0.25">
      <c r="A211" s="1"/>
      <c r="B211" s="1"/>
      <c r="C211" s="11"/>
      <c r="D211" s="1"/>
      <c r="E211" s="1"/>
      <c r="F211" s="12"/>
      <c r="G211" s="13"/>
      <c r="H211" s="14"/>
      <c r="I211" s="15"/>
      <c r="J211" s="13"/>
      <c r="K211" s="14"/>
      <c r="L211" s="1"/>
      <c r="M211" s="8"/>
    </row>
    <row r="212" spans="1:13" s="4" customFormat="1" ht="12" x14ac:dyDescent="0.25">
      <c r="A212" s="1"/>
      <c r="B212" s="1"/>
      <c r="C212" s="11"/>
      <c r="D212" s="1"/>
      <c r="E212" s="1"/>
      <c r="F212" s="12"/>
      <c r="G212" s="13"/>
      <c r="H212" s="14"/>
      <c r="I212" s="15"/>
      <c r="J212" s="13"/>
      <c r="K212" s="14"/>
      <c r="L212" s="1"/>
      <c r="M212" s="8"/>
    </row>
    <row r="213" spans="1:13" s="4" customFormat="1" ht="12" x14ac:dyDescent="0.25">
      <c r="A213" s="1"/>
      <c r="B213" s="1"/>
      <c r="C213" s="11"/>
      <c r="D213" s="1"/>
      <c r="E213" s="1"/>
      <c r="F213" s="12"/>
      <c r="G213" s="13"/>
      <c r="H213" s="14"/>
      <c r="I213" s="15"/>
      <c r="J213" s="13"/>
      <c r="K213" s="14"/>
      <c r="L213" s="1"/>
      <c r="M213" s="8"/>
    </row>
    <row r="214" spans="1:13" s="4" customFormat="1" ht="12" x14ac:dyDescent="0.25">
      <c r="A214" s="1"/>
      <c r="B214" s="1"/>
      <c r="C214" s="11"/>
      <c r="D214" s="1"/>
      <c r="E214" s="1"/>
      <c r="F214" s="12"/>
      <c r="G214" s="13"/>
      <c r="H214" s="14"/>
      <c r="I214" s="15"/>
      <c r="J214" s="13"/>
      <c r="K214" s="14"/>
      <c r="L214" s="1"/>
      <c r="M214" s="8"/>
    </row>
    <row r="215" spans="1:13" s="4" customFormat="1" ht="12" x14ac:dyDescent="0.25">
      <c r="A215" s="1"/>
      <c r="B215" s="1"/>
      <c r="C215" s="11"/>
      <c r="D215" s="1"/>
      <c r="E215" s="1"/>
      <c r="F215" s="12"/>
      <c r="G215" s="13"/>
      <c r="H215" s="14"/>
      <c r="I215" s="15"/>
      <c r="J215" s="13"/>
      <c r="K215" s="14"/>
      <c r="L215" s="1"/>
      <c r="M215" s="8"/>
    </row>
    <row r="216" spans="1:13" s="4" customFormat="1" ht="12" x14ac:dyDescent="0.25">
      <c r="A216" s="1"/>
      <c r="B216" s="1"/>
      <c r="C216" s="11"/>
      <c r="D216" s="1"/>
      <c r="E216" s="1"/>
      <c r="F216" s="12"/>
      <c r="G216" s="13"/>
      <c r="H216" s="14"/>
      <c r="I216" s="15"/>
      <c r="J216" s="13"/>
      <c r="K216" s="14"/>
      <c r="L216" s="1"/>
      <c r="M216" s="8"/>
    </row>
    <row r="217" spans="1:13" s="4" customFormat="1" ht="12" x14ac:dyDescent="0.25">
      <c r="A217" s="1"/>
      <c r="B217" s="1"/>
      <c r="C217" s="11"/>
      <c r="D217" s="1"/>
      <c r="E217" s="1"/>
      <c r="F217" s="12"/>
      <c r="G217" s="13"/>
      <c r="H217" s="14"/>
      <c r="I217" s="15"/>
      <c r="J217" s="13"/>
      <c r="K217" s="14"/>
      <c r="L217" s="1"/>
      <c r="M217" s="8"/>
    </row>
    <row r="218" spans="1:13" s="4" customFormat="1" ht="12" x14ac:dyDescent="0.25">
      <c r="A218" s="1"/>
      <c r="B218" s="1"/>
      <c r="C218" s="11"/>
      <c r="D218" s="1"/>
      <c r="E218" s="1"/>
      <c r="F218" s="12"/>
      <c r="G218" s="13"/>
      <c r="H218" s="14"/>
      <c r="I218" s="15"/>
      <c r="J218" s="13"/>
      <c r="K218" s="14"/>
      <c r="L218" s="1"/>
      <c r="M218" s="8"/>
    </row>
    <row r="219" spans="1:13" s="4" customFormat="1" ht="12" x14ac:dyDescent="0.25">
      <c r="A219" s="1"/>
      <c r="B219" s="1"/>
      <c r="C219" s="11"/>
      <c r="D219" s="1"/>
      <c r="E219" s="1"/>
      <c r="F219" s="12"/>
      <c r="G219" s="13"/>
      <c r="H219" s="14"/>
      <c r="I219" s="15"/>
      <c r="J219" s="13"/>
      <c r="K219" s="14"/>
      <c r="L219" s="1"/>
      <c r="M219" s="8"/>
    </row>
    <row r="220" spans="1:13" s="4" customFormat="1" ht="12" x14ac:dyDescent="0.25">
      <c r="A220" s="1"/>
      <c r="B220" s="1"/>
      <c r="C220" s="11"/>
      <c r="D220" s="1"/>
      <c r="E220" s="1"/>
      <c r="F220" s="12"/>
      <c r="G220" s="13"/>
      <c r="H220" s="14"/>
      <c r="I220" s="15"/>
      <c r="J220" s="13"/>
      <c r="K220" s="14"/>
      <c r="L220" s="1"/>
      <c r="M220" s="8"/>
    </row>
    <row r="221" spans="1:13" s="4" customFormat="1" ht="12" x14ac:dyDescent="0.25">
      <c r="A221" s="1"/>
      <c r="B221" s="1"/>
      <c r="C221" s="11"/>
      <c r="D221" s="1"/>
      <c r="E221" s="1"/>
      <c r="F221" s="12"/>
      <c r="G221" s="13"/>
      <c r="H221" s="14"/>
      <c r="I221" s="15"/>
      <c r="J221" s="13"/>
      <c r="K221" s="14"/>
      <c r="L221" s="1"/>
      <c r="M221" s="8"/>
    </row>
    <row r="222" spans="1:13" s="4" customFormat="1" ht="12" x14ac:dyDescent="0.25">
      <c r="A222" s="1"/>
      <c r="B222" s="1"/>
      <c r="C222" s="11"/>
      <c r="D222" s="1"/>
      <c r="E222" s="1"/>
      <c r="F222" s="12"/>
      <c r="G222" s="13"/>
      <c r="H222" s="14"/>
      <c r="I222" s="15"/>
      <c r="J222" s="13"/>
      <c r="K222" s="14"/>
      <c r="L222" s="1"/>
      <c r="M222" s="8"/>
    </row>
    <row r="223" spans="1:13" s="4" customFormat="1" ht="12" x14ac:dyDescent="0.25">
      <c r="A223" s="1"/>
      <c r="B223" s="1"/>
      <c r="C223" s="11"/>
      <c r="D223" s="1"/>
      <c r="E223" s="1"/>
      <c r="F223" s="12"/>
      <c r="G223" s="13"/>
      <c r="H223" s="14"/>
      <c r="I223" s="15"/>
      <c r="J223" s="13"/>
      <c r="K223" s="14"/>
      <c r="L223" s="1"/>
      <c r="M223" s="8"/>
    </row>
    <row r="224" spans="1:13" s="4" customFormat="1" ht="12" x14ac:dyDescent="0.25">
      <c r="A224" s="1"/>
      <c r="B224" s="1"/>
      <c r="C224" s="11"/>
      <c r="D224" s="1"/>
      <c r="E224" s="1"/>
      <c r="F224" s="12"/>
      <c r="G224" s="13"/>
      <c r="H224" s="14"/>
      <c r="I224" s="15"/>
      <c r="J224" s="13"/>
      <c r="K224" s="14"/>
      <c r="L224" s="1"/>
      <c r="M224" s="8"/>
    </row>
    <row r="225" spans="1:13" s="4" customFormat="1" ht="12" x14ac:dyDescent="0.25">
      <c r="A225" s="1"/>
      <c r="B225" s="1"/>
      <c r="C225" s="11"/>
      <c r="D225" s="1"/>
      <c r="E225" s="1"/>
      <c r="F225" s="12"/>
      <c r="G225" s="13"/>
      <c r="H225" s="14"/>
      <c r="I225" s="15"/>
      <c r="J225" s="13"/>
      <c r="K225" s="14"/>
      <c r="L225" s="1"/>
      <c r="M225" s="8"/>
    </row>
    <row r="226" spans="1:13" s="4" customFormat="1" ht="12" x14ac:dyDescent="0.25">
      <c r="A226" s="1"/>
      <c r="B226" s="1"/>
      <c r="C226" s="11"/>
      <c r="D226" s="1"/>
      <c r="E226" s="1"/>
      <c r="F226" s="12"/>
      <c r="G226" s="13"/>
      <c r="H226" s="14"/>
      <c r="I226" s="15"/>
      <c r="J226" s="13"/>
      <c r="K226" s="14"/>
      <c r="L226" s="1"/>
      <c r="M226" s="8"/>
    </row>
    <row r="227" spans="1:13" s="4" customFormat="1" ht="12" x14ac:dyDescent="0.25">
      <c r="A227" s="1"/>
      <c r="B227" s="1"/>
      <c r="C227" s="11"/>
      <c r="D227" s="1"/>
      <c r="E227" s="1"/>
      <c r="F227" s="12"/>
      <c r="G227" s="13"/>
      <c r="H227" s="14"/>
      <c r="I227" s="15"/>
      <c r="J227" s="13"/>
      <c r="K227" s="14"/>
      <c r="L227" s="1"/>
      <c r="M227" s="8"/>
    </row>
    <row r="228" spans="1:13" s="4" customFormat="1" ht="12" x14ac:dyDescent="0.25">
      <c r="A228" s="1"/>
      <c r="B228" s="1"/>
      <c r="C228" s="11"/>
      <c r="D228" s="1"/>
      <c r="E228" s="1"/>
      <c r="F228" s="12"/>
      <c r="G228" s="13"/>
      <c r="H228" s="14"/>
      <c r="I228" s="15"/>
      <c r="J228" s="13"/>
      <c r="K228" s="14"/>
      <c r="L228" s="1"/>
      <c r="M228" s="8"/>
    </row>
    <row r="229" spans="1:13" s="4" customFormat="1" ht="12" x14ac:dyDescent="0.25">
      <c r="A229" s="1"/>
      <c r="B229" s="1"/>
      <c r="C229" s="11"/>
      <c r="D229" s="1"/>
      <c r="E229" s="1"/>
      <c r="F229" s="12"/>
      <c r="G229" s="13"/>
      <c r="H229" s="14"/>
      <c r="I229" s="15"/>
      <c r="J229" s="13"/>
      <c r="K229" s="14"/>
      <c r="L229" s="1"/>
      <c r="M229" s="8"/>
    </row>
    <row r="230" spans="1:13" s="4" customFormat="1" ht="12" x14ac:dyDescent="0.25">
      <c r="A230" s="1"/>
      <c r="B230" s="1"/>
      <c r="C230" s="11"/>
      <c r="D230" s="1"/>
      <c r="E230" s="1"/>
      <c r="F230" s="12"/>
      <c r="G230" s="13"/>
      <c r="H230" s="14"/>
      <c r="I230" s="15"/>
      <c r="J230" s="13"/>
      <c r="K230" s="14"/>
      <c r="L230" s="1"/>
      <c r="M230" s="8"/>
    </row>
    <row r="231" spans="1:13" s="4" customFormat="1" ht="12" x14ac:dyDescent="0.25">
      <c r="A231" s="1"/>
      <c r="B231" s="1"/>
      <c r="C231" s="11"/>
      <c r="D231" s="1"/>
      <c r="E231" s="1"/>
      <c r="F231" s="12"/>
      <c r="G231" s="13"/>
      <c r="H231" s="14"/>
      <c r="I231" s="15"/>
      <c r="J231" s="13"/>
      <c r="K231" s="14"/>
      <c r="L231" s="1"/>
      <c r="M231" s="8"/>
    </row>
    <row r="232" spans="1:13" s="4" customFormat="1" ht="12" x14ac:dyDescent="0.25">
      <c r="A232" s="1"/>
      <c r="B232" s="1"/>
      <c r="C232" s="11"/>
      <c r="D232" s="1"/>
      <c r="E232" s="1"/>
      <c r="F232" s="12"/>
      <c r="G232" s="13"/>
      <c r="H232" s="14"/>
      <c r="I232" s="15"/>
      <c r="J232" s="13"/>
      <c r="K232" s="14"/>
      <c r="L232" s="1"/>
      <c r="M232" s="8"/>
    </row>
    <row r="233" spans="1:13" s="4" customFormat="1" ht="12" x14ac:dyDescent="0.25">
      <c r="A233" s="1"/>
      <c r="B233" s="1"/>
      <c r="C233" s="11"/>
      <c r="D233" s="1"/>
      <c r="E233" s="1"/>
      <c r="F233" s="12"/>
      <c r="G233" s="13"/>
      <c r="H233" s="14"/>
      <c r="I233" s="15"/>
      <c r="J233" s="13"/>
      <c r="K233" s="14"/>
      <c r="L233" s="1"/>
      <c r="M233" s="8"/>
    </row>
    <row r="234" spans="1:13" s="4" customFormat="1" ht="12" x14ac:dyDescent="0.25">
      <c r="A234" s="1"/>
      <c r="B234" s="1"/>
      <c r="C234" s="11"/>
      <c r="D234" s="1"/>
      <c r="E234" s="1"/>
      <c r="F234" s="12"/>
      <c r="G234" s="13"/>
      <c r="H234" s="14"/>
      <c r="I234" s="15"/>
      <c r="J234" s="13"/>
      <c r="K234" s="14"/>
      <c r="L234" s="1"/>
      <c r="M234" s="8"/>
    </row>
    <row r="235" spans="1:13" s="4" customFormat="1" ht="12" x14ac:dyDescent="0.25">
      <c r="A235" s="1"/>
      <c r="B235" s="1"/>
      <c r="C235" s="11"/>
      <c r="D235" s="1"/>
      <c r="E235" s="1"/>
      <c r="F235" s="12"/>
      <c r="G235" s="13"/>
      <c r="H235" s="14"/>
      <c r="I235" s="15"/>
      <c r="J235" s="13"/>
      <c r="K235" s="14"/>
      <c r="L235" s="1"/>
      <c r="M235" s="8"/>
    </row>
    <row r="236" spans="1:13" s="4" customFormat="1" ht="12" x14ac:dyDescent="0.25">
      <c r="A236" s="1"/>
      <c r="B236" s="1"/>
      <c r="C236" s="11"/>
      <c r="D236" s="1"/>
      <c r="E236" s="1"/>
      <c r="F236" s="12"/>
      <c r="G236" s="13"/>
      <c r="H236" s="14"/>
      <c r="I236" s="15"/>
      <c r="J236" s="13"/>
      <c r="K236" s="14"/>
      <c r="L236" s="1"/>
      <c r="M236" s="8"/>
    </row>
    <row r="237" spans="1:13" s="4" customFormat="1" ht="12" x14ac:dyDescent="0.25">
      <c r="A237" s="1"/>
      <c r="B237" s="1"/>
      <c r="C237" s="11"/>
      <c r="D237" s="1"/>
      <c r="E237" s="1"/>
      <c r="F237" s="12"/>
      <c r="G237" s="13"/>
      <c r="H237" s="14"/>
      <c r="I237" s="15"/>
      <c r="J237" s="13"/>
      <c r="K237" s="14"/>
      <c r="L237" s="1"/>
      <c r="M237" s="8"/>
    </row>
    <row r="238" spans="1:13" s="4" customFormat="1" ht="12" x14ac:dyDescent="0.25">
      <c r="A238" s="1"/>
      <c r="B238" s="1"/>
      <c r="C238" s="11"/>
      <c r="D238" s="1"/>
      <c r="E238" s="1"/>
      <c r="F238" s="12"/>
      <c r="G238" s="13"/>
      <c r="H238" s="14"/>
      <c r="I238" s="15"/>
      <c r="J238" s="13"/>
      <c r="K238" s="14"/>
      <c r="L238" s="1"/>
      <c r="M238" s="8"/>
    </row>
    <row r="239" spans="1:13" s="4" customFormat="1" ht="12" x14ac:dyDescent="0.25">
      <c r="A239" s="1"/>
      <c r="B239" s="1"/>
      <c r="C239" s="11"/>
      <c r="D239" s="1"/>
      <c r="E239" s="1"/>
      <c r="F239" s="12"/>
      <c r="G239" s="13"/>
      <c r="H239" s="14"/>
      <c r="I239" s="15"/>
      <c r="J239" s="13"/>
      <c r="K239" s="14"/>
      <c r="L239" s="1"/>
      <c r="M239" s="8"/>
    </row>
    <row r="240" spans="1:13" s="4" customFormat="1" ht="12" x14ac:dyDescent="0.25">
      <c r="A240" s="1"/>
      <c r="B240" s="1"/>
      <c r="C240" s="11"/>
      <c r="D240" s="1"/>
      <c r="E240" s="1"/>
      <c r="F240" s="12"/>
      <c r="G240" s="13"/>
      <c r="H240" s="14"/>
      <c r="I240" s="15"/>
      <c r="J240" s="13"/>
      <c r="K240" s="14"/>
      <c r="L240" s="1"/>
      <c r="M240" s="8"/>
    </row>
    <row r="241" spans="1:13" s="4" customFormat="1" ht="12" x14ac:dyDescent="0.25">
      <c r="A241" s="1"/>
      <c r="B241" s="1"/>
      <c r="C241" s="11"/>
      <c r="D241" s="1"/>
      <c r="E241" s="1"/>
      <c r="F241" s="12"/>
      <c r="G241" s="13"/>
      <c r="H241" s="14"/>
      <c r="I241" s="15"/>
      <c r="J241" s="13"/>
      <c r="K241" s="14"/>
      <c r="L241" s="1"/>
      <c r="M241" s="8"/>
    </row>
    <row r="242" spans="1:13" s="4" customFormat="1" ht="12" x14ac:dyDescent="0.25">
      <c r="A242" s="1"/>
      <c r="B242" s="1"/>
      <c r="C242" s="11"/>
      <c r="D242" s="1"/>
      <c r="E242" s="1"/>
      <c r="F242" s="12"/>
      <c r="G242" s="13"/>
      <c r="H242" s="14"/>
      <c r="I242" s="15"/>
      <c r="J242" s="13"/>
      <c r="K242" s="14"/>
      <c r="L242" s="1"/>
      <c r="M242" s="8"/>
    </row>
    <row r="243" spans="1:13" s="4" customFormat="1" ht="12" x14ac:dyDescent="0.25">
      <c r="A243" s="1"/>
      <c r="B243" s="1"/>
      <c r="C243" s="11"/>
      <c r="D243" s="1"/>
      <c r="E243" s="1"/>
      <c r="F243" s="12"/>
      <c r="G243" s="13"/>
      <c r="H243" s="14"/>
      <c r="I243" s="15"/>
      <c r="J243" s="13"/>
      <c r="K243" s="14"/>
      <c r="L243" s="1"/>
      <c r="M243" s="8"/>
    </row>
    <row r="244" spans="1:13" s="25" customFormat="1" ht="21" customHeight="1" x14ac:dyDescent="0.25">
      <c r="A244" s="34"/>
      <c r="B244" s="35"/>
      <c r="C244" s="35"/>
      <c r="D244" s="36"/>
      <c r="E244" s="37"/>
      <c r="F244" s="35"/>
      <c r="G244" s="36"/>
      <c r="H244" s="28"/>
      <c r="I244" s="28"/>
      <c r="J244" s="38"/>
      <c r="K244" s="21"/>
      <c r="L244" s="21"/>
      <c r="M244" s="39"/>
    </row>
    <row r="245" spans="1:13" s="4" customFormat="1" ht="12" x14ac:dyDescent="0.25">
      <c r="A245" s="1"/>
      <c r="B245" s="1"/>
      <c r="C245" s="11"/>
      <c r="D245" s="1"/>
      <c r="E245" s="1"/>
      <c r="F245" s="12"/>
      <c r="G245" s="13"/>
      <c r="H245" s="14"/>
      <c r="I245" s="15"/>
      <c r="J245" s="13"/>
      <c r="K245" s="14"/>
      <c r="L245" s="1"/>
      <c r="M245" s="8"/>
    </row>
    <row r="246" spans="1:13" s="4" customFormat="1" ht="12" x14ac:dyDescent="0.25">
      <c r="A246" s="1"/>
      <c r="B246" s="1"/>
      <c r="C246" s="11"/>
      <c r="D246" s="1"/>
      <c r="E246" s="1"/>
      <c r="F246" s="12"/>
      <c r="G246" s="13"/>
      <c r="H246" s="14"/>
      <c r="I246" s="15"/>
      <c r="J246" s="13"/>
      <c r="K246" s="14"/>
      <c r="L246" s="1"/>
      <c r="M246" s="8"/>
    </row>
    <row r="247" spans="1:13" s="4" customFormat="1" ht="12" x14ac:dyDescent="0.25">
      <c r="A247" s="1"/>
      <c r="B247" s="1"/>
      <c r="C247" s="11"/>
      <c r="D247" s="1"/>
      <c r="E247" s="1"/>
      <c r="F247" s="12"/>
      <c r="G247" s="13"/>
      <c r="H247" s="14"/>
      <c r="I247" s="15"/>
      <c r="J247" s="13"/>
      <c r="K247" s="14"/>
      <c r="L247" s="1"/>
      <c r="M247" s="8"/>
    </row>
    <row r="248" spans="1:13" s="4" customFormat="1" ht="12" x14ac:dyDescent="0.25">
      <c r="A248" s="1"/>
      <c r="B248" s="1"/>
      <c r="C248" s="11"/>
      <c r="D248" s="1"/>
      <c r="E248" s="1"/>
      <c r="F248" s="12"/>
      <c r="G248" s="13"/>
      <c r="H248" s="14"/>
      <c r="I248" s="15"/>
      <c r="J248" s="13"/>
      <c r="K248" s="14"/>
      <c r="L248" s="1"/>
      <c r="M248" s="8"/>
    </row>
    <row r="249" spans="1:13" s="4" customFormat="1" ht="12" x14ac:dyDescent="0.25">
      <c r="A249" s="1"/>
      <c r="B249" s="1"/>
      <c r="C249" s="11"/>
      <c r="D249" s="1"/>
      <c r="E249" s="1"/>
      <c r="F249" s="12"/>
      <c r="G249" s="13"/>
      <c r="H249" s="14"/>
      <c r="I249" s="15"/>
      <c r="J249" s="13"/>
      <c r="K249" s="14"/>
      <c r="L249" s="1"/>
      <c r="M249" s="8"/>
    </row>
    <row r="250" spans="1:13" s="4" customFormat="1" ht="12" x14ac:dyDescent="0.25">
      <c r="A250" s="1"/>
      <c r="B250" s="1"/>
      <c r="C250" s="11"/>
      <c r="D250" s="1"/>
      <c r="E250" s="1"/>
      <c r="F250" s="12"/>
      <c r="G250" s="13"/>
      <c r="H250" s="14"/>
      <c r="I250" s="15"/>
      <c r="J250" s="13"/>
      <c r="K250" s="14"/>
      <c r="L250" s="1"/>
      <c r="M250" s="8"/>
    </row>
    <row r="251" spans="1:13" s="4" customFormat="1" ht="12" x14ac:dyDescent="0.25">
      <c r="A251" s="1"/>
      <c r="B251" s="1"/>
      <c r="C251" s="11"/>
      <c r="D251" s="1"/>
      <c r="E251" s="1"/>
      <c r="F251" s="12"/>
      <c r="G251" s="13"/>
      <c r="H251" s="14"/>
      <c r="I251" s="15"/>
      <c r="J251" s="13"/>
      <c r="K251" s="14"/>
      <c r="L251" s="1"/>
      <c r="M251" s="8"/>
    </row>
    <row r="252" spans="1:13" s="4" customFormat="1" ht="12" x14ac:dyDescent="0.25">
      <c r="A252" s="1"/>
      <c r="B252" s="1"/>
      <c r="C252" s="11"/>
      <c r="D252" s="1"/>
      <c r="E252" s="1"/>
      <c r="F252" s="12"/>
      <c r="G252" s="13"/>
      <c r="H252" s="14"/>
      <c r="I252" s="15"/>
      <c r="J252" s="13"/>
      <c r="K252" s="14"/>
      <c r="L252" s="1"/>
      <c r="M252" s="8"/>
    </row>
    <row r="253" spans="1:13" s="4" customFormat="1" ht="12" x14ac:dyDescent="0.25">
      <c r="A253" s="1"/>
      <c r="B253" s="1"/>
      <c r="C253" s="11"/>
      <c r="D253" s="1"/>
      <c r="E253" s="1"/>
      <c r="F253" s="12"/>
      <c r="G253" s="13"/>
      <c r="H253" s="14"/>
      <c r="I253" s="15"/>
      <c r="J253" s="13"/>
      <c r="K253" s="14"/>
      <c r="L253" s="1"/>
      <c r="M253" s="8"/>
    </row>
    <row r="254" spans="1:13" s="4" customFormat="1" ht="12" x14ac:dyDescent="0.25">
      <c r="A254" s="1"/>
      <c r="B254" s="1"/>
      <c r="C254" s="11"/>
      <c r="D254" s="1"/>
      <c r="E254" s="1"/>
      <c r="F254" s="12"/>
      <c r="G254" s="13"/>
      <c r="H254" s="14"/>
      <c r="I254" s="15"/>
      <c r="J254" s="13"/>
      <c r="K254" s="14"/>
      <c r="L254" s="1"/>
      <c r="M254" s="8"/>
    </row>
    <row r="255" spans="1:13" s="4" customFormat="1" ht="12" x14ac:dyDescent="0.25">
      <c r="A255" s="1"/>
      <c r="B255" s="1"/>
      <c r="C255" s="11"/>
      <c r="D255" s="1"/>
      <c r="E255" s="1"/>
      <c r="F255" s="12"/>
      <c r="G255" s="13"/>
      <c r="H255" s="14"/>
      <c r="I255" s="15"/>
      <c r="J255" s="13"/>
      <c r="K255" s="14"/>
      <c r="L255" s="1"/>
      <c r="M255" s="8"/>
    </row>
    <row r="256" spans="1:13" s="4" customFormat="1" ht="12" x14ac:dyDescent="0.25">
      <c r="A256" s="1"/>
      <c r="B256" s="1"/>
      <c r="C256" s="11"/>
      <c r="D256" s="1"/>
      <c r="E256" s="1"/>
      <c r="F256" s="12"/>
      <c r="G256" s="13"/>
      <c r="H256" s="14"/>
      <c r="I256" s="15"/>
      <c r="J256" s="13"/>
      <c r="K256" s="14"/>
      <c r="L256" s="1"/>
      <c r="M256" s="8"/>
    </row>
    <row r="257" spans="1:13" s="4" customFormat="1" ht="12" x14ac:dyDescent="0.25">
      <c r="A257" s="1"/>
      <c r="B257" s="1"/>
      <c r="C257" s="11"/>
      <c r="D257" s="1"/>
      <c r="E257" s="1"/>
      <c r="F257" s="12"/>
      <c r="G257" s="13"/>
      <c r="H257" s="14"/>
      <c r="I257" s="15"/>
      <c r="J257" s="13"/>
      <c r="K257" s="14"/>
      <c r="L257" s="1"/>
      <c r="M257" s="8"/>
    </row>
    <row r="258" spans="1:13" s="4" customFormat="1" ht="12" x14ac:dyDescent="0.25">
      <c r="A258" s="1"/>
      <c r="B258" s="1"/>
      <c r="C258" s="11"/>
      <c r="D258" s="1"/>
      <c r="E258" s="1"/>
      <c r="F258" s="12"/>
      <c r="G258" s="13"/>
      <c r="H258" s="14"/>
      <c r="I258" s="15"/>
      <c r="J258" s="13"/>
      <c r="K258" s="14"/>
      <c r="L258" s="1"/>
      <c r="M258" s="8"/>
    </row>
    <row r="259" spans="1:13" s="4" customFormat="1" ht="12" x14ac:dyDescent="0.25">
      <c r="A259" s="1"/>
      <c r="B259" s="1"/>
      <c r="C259" s="11"/>
      <c r="D259" s="1"/>
      <c r="E259" s="1"/>
      <c r="F259" s="12"/>
      <c r="G259" s="13"/>
      <c r="H259" s="14"/>
      <c r="I259" s="15"/>
      <c r="J259" s="13"/>
      <c r="K259" s="14"/>
      <c r="L259" s="1"/>
      <c r="M259" s="8"/>
    </row>
    <row r="260" spans="1:13" s="4" customFormat="1" ht="12" x14ac:dyDescent="0.25">
      <c r="A260" s="1"/>
      <c r="B260" s="1"/>
      <c r="C260" s="11"/>
      <c r="D260" s="1"/>
      <c r="E260" s="1"/>
      <c r="F260" s="12"/>
      <c r="G260" s="13"/>
      <c r="H260" s="14"/>
      <c r="I260" s="15"/>
      <c r="J260" s="13"/>
      <c r="K260" s="14"/>
      <c r="L260" s="1"/>
      <c r="M260" s="8"/>
    </row>
    <row r="261" spans="1:13" s="4" customFormat="1" ht="12" x14ac:dyDescent="0.25">
      <c r="A261" s="1"/>
      <c r="B261" s="1"/>
      <c r="C261" s="11"/>
      <c r="D261" s="1"/>
      <c r="E261" s="1"/>
      <c r="F261" s="12"/>
      <c r="G261" s="13"/>
      <c r="H261" s="14"/>
      <c r="I261" s="15"/>
      <c r="J261" s="13"/>
      <c r="K261" s="14"/>
      <c r="L261" s="1"/>
      <c r="M261" s="8"/>
    </row>
    <row r="262" spans="1:13" s="4" customFormat="1" ht="12" x14ac:dyDescent="0.25">
      <c r="A262" s="1"/>
      <c r="B262" s="1"/>
      <c r="C262" s="11"/>
      <c r="D262" s="1"/>
      <c r="E262" s="1"/>
      <c r="F262" s="12"/>
      <c r="G262" s="13"/>
      <c r="H262" s="14"/>
      <c r="I262" s="15"/>
      <c r="J262" s="13"/>
      <c r="K262" s="14"/>
      <c r="L262" s="1"/>
      <c r="M262" s="8"/>
    </row>
    <row r="263" spans="1:13" s="4" customFormat="1" ht="12" x14ac:dyDescent="0.25">
      <c r="A263" s="1"/>
      <c r="B263" s="1"/>
      <c r="C263" s="11"/>
      <c r="D263" s="1"/>
      <c r="E263" s="1"/>
      <c r="F263" s="12"/>
      <c r="G263" s="13"/>
      <c r="H263" s="14"/>
      <c r="I263" s="15"/>
      <c r="J263" s="13"/>
      <c r="K263" s="14"/>
      <c r="L263" s="1"/>
      <c r="M263" s="8"/>
    </row>
    <row r="264" spans="1:13" s="4" customFormat="1" ht="12" x14ac:dyDescent="0.25">
      <c r="A264" s="1"/>
      <c r="B264" s="1"/>
      <c r="C264" s="11"/>
      <c r="D264" s="1"/>
      <c r="E264" s="1"/>
      <c r="F264" s="12"/>
      <c r="G264" s="13"/>
      <c r="H264" s="14"/>
      <c r="I264" s="15"/>
      <c r="J264" s="13"/>
      <c r="K264" s="14"/>
      <c r="L264" s="1"/>
      <c r="M264" s="8"/>
    </row>
    <row r="265" spans="1:13" s="4" customFormat="1" ht="12" x14ac:dyDescent="0.25">
      <c r="A265" s="1"/>
      <c r="B265" s="1"/>
      <c r="C265" s="11"/>
      <c r="D265" s="1"/>
      <c r="E265" s="1"/>
      <c r="F265" s="12"/>
      <c r="G265" s="13"/>
      <c r="H265" s="14"/>
      <c r="I265" s="15"/>
      <c r="J265" s="13"/>
      <c r="K265" s="14"/>
      <c r="L265" s="1"/>
      <c r="M265" s="8"/>
    </row>
    <row r="266" spans="1:13" s="4" customFormat="1" ht="12" x14ac:dyDescent="0.25">
      <c r="A266" s="1"/>
      <c r="B266" s="1"/>
      <c r="C266" s="11"/>
      <c r="D266" s="1"/>
      <c r="E266" s="1"/>
      <c r="F266" s="12"/>
      <c r="G266" s="13"/>
      <c r="H266" s="14"/>
      <c r="I266" s="15"/>
      <c r="J266" s="13"/>
      <c r="K266" s="14"/>
      <c r="L266" s="1"/>
      <c r="M266" s="8"/>
    </row>
    <row r="267" spans="1:13" s="4" customFormat="1" ht="12" x14ac:dyDescent="0.25">
      <c r="A267" s="1"/>
      <c r="B267" s="1"/>
      <c r="C267" s="11"/>
      <c r="D267" s="1"/>
      <c r="E267" s="1"/>
      <c r="F267" s="12"/>
      <c r="G267" s="13"/>
      <c r="H267" s="14"/>
      <c r="I267" s="15"/>
      <c r="J267" s="13"/>
      <c r="K267" s="14"/>
      <c r="L267" s="1"/>
      <c r="M267" s="8"/>
    </row>
    <row r="268" spans="1:13" s="4" customFormat="1" ht="12" x14ac:dyDescent="0.25">
      <c r="A268" s="1"/>
      <c r="B268" s="1"/>
      <c r="C268" s="11"/>
      <c r="D268" s="1"/>
      <c r="E268" s="1"/>
      <c r="F268" s="12"/>
      <c r="G268" s="13"/>
      <c r="H268" s="14"/>
      <c r="I268" s="15"/>
      <c r="J268" s="13"/>
      <c r="K268" s="14"/>
      <c r="L268" s="1"/>
      <c r="M268" s="8"/>
    </row>
    <row r="269" spans="1:13" s="4" customFormat="1" ht="12" x14ac:dyDescent="0.25">
      <c r="A269" s="1"/>
      <c r="B269" s="1"/>
      <c r="C269" s="11"/>
      <c r="D269" s="1"/>
      <c r="E269" s="1"/>
      <c r="F269" s="12"/>
      <c r="G269" s="13"/>
      <c r="H269" s="14"/>
      <c r="I269" s="15"/>
      <c r="J269" s="13"/>
      <c r="K269" s="14"/>
      <c r="L269" s="1"/>
      <c r="M269" s="8"/>
    </row>
    <row r="270" spans="1:13" s="4" customFormat="1" ht="12" x14ac:dyDescent="0.25">
      <c r="A270" s="1"/>
      <c r="B270" s="1"/>
      <c r="C270" s="11"/>
      <c r="D270" s="1"/>
      <c r="E270" s="1"/>
      <c r="F270" s="12"/>
      <c r="G270" s="13"/>
      <c r="H270" s="14"/>
      <c r="I270" s="15"/>
      <c r="J270" s="13"/>
      <c r="K270" s="14"/>
      <c r="L270" s="1"/>
      <c r="M270" s="8"/>
    </row>
    <row r="271" spans="1:13" s="4" customFormat="1" ht="12" x14ac:dyDescent="0.25">
      <c r="A271" s="1"/>
      <c r="B271" s="1"/>
      <c r="C271" s="11"/>
      <c r="D271" s="1"/>
      <c r="E271" s="1"/>
      <c r="F271" s="12"/>
      <c r="G271" s="13"/>
      <c r="H271" s="14"/>
      <c r="I271" s="15"/>
      <c r="J271" s="13"/>
      <c r="K271" s="14"/>
      <c r="L271" s="1"/>
      <c r="M271" s="8"/>
    </row>
    <row r="272" spans="1:13" s="4" customFormat="1" ht="12" x14ac:dyDescent="0.25">
      <c r="A272" s="1"/>
      <c r="B272" s="1"/>
      <c r="C272" s="11"/>
      <c r="D272" s="1"/>
      <c r="E272" s="1"/>
      <c r="F272" s="12"/>
      <c r="G272" s="13"/>
      <c r="H272" s="14"/>
      <c r="I272" s="15"/>
      <c r="J272" s="13"/>
      <c r="K272" s="14"/>
      <c r="L272" s="1"/>
      <c r="M272" s="8"/>
    </row>
    <row r="273" spans="1:13" s="4" customFormat="1" ht="12" x14ac:dyDescent="0.25">
      <c r="A273" s="1"/>
      <c r="B273" s="1"/>
      <c r="C273" s="11"/>
      <c r="D273" s="1"/>
      <c r="E273" s="1"/>
      <c r="F273" s="12"/>
      <c r="G273" s="13"/>
      <c r="H273" s="14"/>
      <c r="I273" s="15"/>
      <c r="J273" s="13"/>
      <c r="K273" s="14"/>
      <c r="L273" s="1"/>
      <c r="M273" s="8"/>
    </row>
    <row r="274" spans="1:13" s="4" customFormat="1" ht="12" x14ac:dyDescent="0.25">
      <c r="A274" s="1"/>
      <c r="B274" s="1"/>
      <c r="C274" s="11"/>
      <c r="D274" s="1"/>
      <c r="E274" s="1"/>
      <c r="F274" s="12"/>
      <c r="G274" s="13"/>
      <c r="H274" s="14"/>
      <c r="I274" s="15"/>
      <c r="J274" s="13"/>
      <c r="K274" s="14"/>
      <c r="L274" s="1"/>
      <c r="M274" s="8"/>
    </row>
    <row r="275" spans="1:13" s="4" customFormat="1" ht="12" x14ac:dyDescent="0.25">
      <c r="A275" s="1"/>
      <c r="B275" s="1"/>
      <c r="C275" s="11"/>
      <c r="D275" s="1"/>
      <c r="E275" s="1"/>
      <c r="F275" s="12"/>
      <c r="G275" s="13"/>
      <c r="H275" s="14"/>
      <c r="I275" s="15"/>
      <c r="J275" s="13"/>
      <c r="K275" s="14"/>
      <c r="L275" s="1"/>
      <c r="M275" s="8"/>
    </row>
    <row r="276" spans="1:13" s="4" customFormat="1" ht="12" x14ac:dyDescent="0.25">
      <c r="A276" s="1"/>
      <c r="B276" s="1"/>
      <c r="C276" s="11"/>
      <c r="D276" s="1"/>
      <c r="E276" s="1"/>
      <c r="F276" s="12"/>
      <c r="G276" s="13"/>
      <c r="H276" s="14"/>
      <c r="I276" s="15"/>
      <c r="J276" s="13"/>
      <c r="K276" s="14"/>
      <c r="L276" s="1"/>
      <c r="M276" s="8"/>
    </row>
    <row r="277" spans="1:13" s="4" customFormat="1" ht="12" x14ac:dyDescent="0.25">
      <c r="A277" s="1"/>
      <c r="B277" s="1"/>
      <c r="C277" s="11"/>
      <c r="D277" s="1"/>
      <c r="E277" s="1"/>
      <c r="F277" s="12"/>
      <c r="G277" s="13"/>
      <c r="H277" s="14"/>
      <c r="I277" s="15"/>
      <c r="J277" s="13"/>
      <c r="K277" s="14"/>
      <c r="L277" s="1"/>
      <c r="M277" s="8"/>
    </row>
    <row r="278" spans="1:13" s="4" customFormat="1" ht="12" x14ac:dyDescent="0.25">
      <c r="A278" s="1"/>
      <c r="B278" s="1"/>
      <c r="C278" s="11"/>
      <c r="D278" s="1"/>
      <c r="E278" s="1"/>
      <c r="F278" s="12"/>
      <c r="G278" s="13"/>
      <c r="H278" s="14"/>
      <c r="I278" s="15"/>
      <c r="J278" s="13"/>
      <c r="K278" s="14"/>
      <c r="L278" s="1"/>
      <c r="M278" s="8"/>
    </row>
    <row r="279" spans="1:13" s="4" customFormat="1" ht="12" x14ac:dyDescent="0.25">
      <c r="A279" s="1"/>
      <c r="B279" s="1"/>
      <c r="C279" s="11"/>
      <c r="D279" s="1"/>
      <c r="E279" s="1"/>
      <c r="F279" s="12"/>
      <c r="G279" s="13"/>
      <c r="H279" s="14"/>
      <c r="I279" s="15"/>
      <c r="J279" s="13"/>
      <c r="K279" s="14"/>
      <c r="L279" s="1"/>
      <c r="M279" s="8"/>
    </row>
    <row r="280" spans="1:13" s="4" customFormat="1" ht="12" x14ac:dyDescent="0.25">
      <c r="A280" s="1"/>
      <c r="B280" s="1"/>
      <c r="C280" s="11"/>
      <c r="D280" s="1"/>
      <c r="E280" s="1"/>
      <c r="F280" s="12"/>
      <c r="G280" s="13"/>
      <c r="H280" s="14"/>
      <c r="I280" s="15"/>
      <c r="J280" s="13"/>
      <c r="K280" s="14"/>
      <c r="L280" s="1"/>
      <c r="M280" s="8"/>
    </row>
    <row r="281" spans="1:13" s="4" customFormat="1" ht="12" x14ac:dyDescent="0.25">
      <c r="A281" s="1"/>
      <c r="B281" s="1"/>
      <c r="C281" s="11"/>
      <c r="D281" s="1"/>
      <c r="E281" s="1"/>
      <c r="F281" s="12"/>
      <c r="G281" s="13"/>
      <c r="H281" s="14"/>
      <c r="I281" s="15"/>
      <c r="J281" s="13"/>
      <c r="K281" s="14"/>
      <c r="L281" s="1"/>
      <c r="M281" s="8"/>
    </row>
    <row r="282" spans="1:13" s="4" customFormat="1" ht="12" x14ac:dyDescent="0.25">
      <c r="A282" s="1"/>
      <c r="B282" s="1"/>
      <c r="C282" s="11"/>
      <c r="D282" s="1"/>
      <c r="E282" s="1"/>
      <c r="F282" s="12"/>
      <c r="G282" s="13"/>
      <c r="H282" s="14"/>
      <c r="I282" s="15"/>
      <c r="J282" s="13"/>
      <c r="K282" s="14"/>
      <c r="L282" s="1"/>
      <c r="M282" s="8"/>
    </row>
    <row r="283" spans="1:13" s="4" customFormat="1" ht="12" x14ac:dyDescent="0.25">
      <c r="A283" s="1"/>
      <c r="B283" s="1"/>
      <c r="C283" s="11"/>
      <c r="D283" s="1"/>
      <c r="E283" s="1"/>
      <c r="F283" s="12"/>
      <c r="G283" s="13"/>
      <c r="H283" s="14"/>
      <c r="I283" s="15"/>
      <c r="J283" s="13"/>
      <c r="K283" s="14"/>
      <c r="L283" s="1"/>
      <c r="M283" s="8"/>
    </row>
    <row r="284" spans="1:13" s="25" customFormat="1" ht="21" customHeight="1" x14ac:dyDescent="0.25">
      <c r="A284" s="34"/>
      <c r="B284" s="35"/>
      <c r="C284" s="23"/>
      <c r="D284" s="36"/>
      <c r="E284" s="37"/>
      <c r="F284" s="40"/>
      <c r="G284" s="36"/>
      <c r="H284" s="28"/>
      <c r="I284" s="28"/>
      <c r="J284" s="38"/>
      <c r="K284" s="21"/>
      <c r="L284" s="21"/>
      <c r="M284" s="39"/>
    </row>
    <row r="285" spans="1:13" s="4" customFormat="1" ht="12" x14ac:dyDescent="0.25">
      <c r="A285" s="1"/>
      <c r="B285" s="1"/>
      <c r="C285" s="11"/>
      <c r="D285" s="1"/>
      <c r="E285" s="1"/>
      <c r="F285" s="12"/>
      <c r="G285" s="13"/>
      <c r="H285" s="14"/>
      <c r="I285" s="15"/>
      <c r="J285" s="13"/>
      <c r="K285" s="14"/>
      <c r="L285" s="1"/>
      <c r="M285" s="8"/>
    </row>
    <row r="286" spans="1:13" s="4" customFormat="1" ht="12" x14ac:dyDescent="0.25">
      <c r="A286" s="1"/>
      <c r="B286" s="1"/>
      <c r="C286" s="11"/>
      <c r="D286" s="1"/>
      <c r="E286" s="1"/>
      <c r="F286" s="12"/>
      <c r="G286" s="13"/>
      <c r="H286" s="14"/>
      <c r="I286" s="15"/>
      <c r="J286" s="13"/>
      <c r="K286" s="14"/>
      <c r="L286" s="1"/>
      <c r="M286" s="8"/>
    </row>
    <row r="287" spans="1:13" s="4" customFormat="1" ht="12" x14ac:dyDescent="0.25">
      <c r="A287" s="1"/>
      <c r="B287" s="1"/>
      <c r="C287" s="11"/>
      <c r="D287" s="1"/>
      <c r="E287" s="1"/>
      <c r="F287" s="12"/>
      <c r="G287" s="13"/>
      <c r="H287" s="14"/>
      <c r="I287" s="15"/>
      <c r="J287" s="13"/>
      <c r="K287" s="14"/>
      <c r="L287" s="1"/>
      <c r="M287" s="8"/>
    </row>
    <row r="288" spans="1:13" s="4" customFormat="1" ht="12" x14ac:dyDescent="0.25">
      <c r="A288" s="1"/>
      <c r="B288" s="1"/>
      <c r="C288" s="11"/>
      <c r="D288" s="1"/>
      <c r="E288" s="1"/>
      <c r="F288" s="12"/>
      <c r="G288" s="13"/>
      <c r="H288" s="14"/>
      <c r="I288" s="15"/>
      <c r="J288" s="13"/>
      <c r="K288" s="14"/>
      <c r="L288" s="1"/>
      <c r="M288" s="8"/>
    </row>
    <row r="289" spans="1:13" s="4" customFormat="1" ht="12" x14ac:dyDescent="0.25">
      <c r="A289" s="1"/>
      <c r="B289" s="1"/>
      <c r="C289" s="11"/>
      <c r="D289" s="1"/>
      <c r="E289" s="1"/>
      <c r="F289" s="12"/>
      <c r="G289" s="13"/>
      <c r="H289" s="14"/>
      <c r="I289" s="15"/>
      <c r="J289" s="13"/>
      <c r="K289" s="14"/>
      <c r="L289" s="1"/>
      <c r="M289" s="8"/>
    </row>
    <row r="290" spans="1:13" s="4" customFormat="1" ht="12" x14ac:dyDescent="0.25">
      <c r="A290" s="1"/>
      <c r="B290" s="1"/>
      <c r="C290" s="11"/>
      <c r="D290" s="1"/>
      <c r="E290" s="1"/>
      <c r="F290" s="12"/>
      <c r="G290" s="13"/>
      <c r="H290" s="14"/>
      <c r="I290" s="15"/>
      <c r="J290" s="13"/>
      <c r="K290" s="14"/>
      <c r="L290" s="1"/>
      <c r="M290" s="8"/>
    </row>
    <row r="291" spans="1:13" s="4" customFormat="1" ht="12" x14ac:dyDescent="0.25">
      <c r="A291" s="1"/>
      <c r="B291" s="1"/>
      <c r="C291" s="11"/>
      <c r="D291" s="1"/>
      <c r="E291" s="1"/>
      <c r="F291" s="12"/>
      <c r="G291" s="13"/>
      <c r="H291" s="14"/>
      <c r="I291" s="15"/>
      <c r="J291" s="13"/>
      <c r="K291" s="14"/>
      <c r="L291" s="1"/>
      <c r="M291" s="8"/>
    </row>
    <row r="292" spans="1:13" s="4" customFormat="1" ht="12" x14ac:dyDescent="0.25">
      <c r="A292" s="1"/>
      <c r="B292" s="1"/>
      <c r="C292" s="11"/>
      <c r="D292" s="1"/>
      <c r="E292" s="1"/>
      <c r="F292" s="12"/>
      <c r="G292" s="13"/>
      <c r="H292" s="14"/>
      <c r="I292" s="15"/>
      <c r="J292" s="13"/>
      <c r="K292" s="14"/>
      <c r="L292" s="1"/>
      <c r="M292" s="8"/>
    </row>
    <row r="293" spans="1:13" s="4" customFormat="1" ht="12" x14ac:dyDescent="0.25">
      <c r="A293" s="1"/>
      <c r="B293" s="1"/>
      <c r="C293" s="11"/>
      <c r="D293" s="1"/>
      <c r="E293" s="1"/>
      <c r="F293" s="12"/>
      <c r="G293" s="13"/>
      <c r="H293" s="14"/>
      <c r="I293" s="15"/>
      <c r="J293" s="13"/>
      <c r="K293" s="14"/>
      <c r="L293" s="1"/>
      <c r="M293" s="8"/>
    </row>
    <row r="294" spans="1:13" s="4" customFormat="1" ht="12" x14ac:dyDescent="0.25">
      <c r="A294" s="1"/>
      <c r="B294" s="1"/>
      <c r="C294" s="11"/>
      <c r="D294" s="1"/>
      <c r="E294" s="1"/>
      <c r="F294" s="12"/>
      <c r="G294" s="13"/>
      <c r="H294" s="14"/>
      <c r="I294" s="15"/>
      <c r="J294" s="13"/>
      <c r="K294" s="14"/>
      <c r="L294" s="1"/>
      <c r="M294" s="8"/>
    </row>
    <row r="295" spans="1:13" s="4" customFormat="1" ht="12" x14ac:dyDescent="0.25">
      <c r="A295" s="1"/>
      <c r="B295" s="1"/>
      <c r="C295" s="11"/>
      <c r="D295" s="1"/>
      <c r="E295" s="1"/>
      <c r="F295" s="12"/>
      <c r="G295" s="13"/>
      <c r="H295" s="14"/>
      <c r="I295" s="15"/>
      <c r="J295" s="13"/>
      <c r="K295" s="14"/>
      <c r="L295" s="1"/>
      <c r="M295" s="8"/>
    </row>
    <row r="296" spans="1:13" s="4" customFormat="1" ht="12" x14ac:dyDescent="0.25">
      <c r="A296" s="1"/>
      <c r="B296" s="1"/>
      <c r="C296" s="11"/>
      <c r="D296" s="1"/>
      <c r="E296" s="1"/>
      <c r="F296" s="12"/>
      <c r="G296" s="13"/>
      <c r="H296" s="14"/>
      <c r="I296" s="15"/>
      <c r="J296" s="13"/>
      <c r="K296" s="14"/>
      <c r="L296" s="1"/>
      <c r="M296" s="8"/>
    </row>
    <row r="297" spans="1:13" s="25" customFormat="1" ht="21" customHeight="1" x14ac:dyDescent="0.25">
      <c r="A297" s="34"/>
      <c r="B297" s="35"/>
      <c r="C297" s="23"/>
      <c r="D297" s="36"/>
      <c r="E297" s="37"/>
      <c r="F297" s="40"/>
      <c r="G297" s="36"/>
      <c r="H297" s="28"/>
      <c r="I297" s="28"/>
      <c r="J297" s="38"/>
      <c r="K297" s="21"/>
      <c r="L297" s="21"/>
      <c r="M297" s="39"/>
    </row>
    <row r="298" spans="1:13" s="4" customFormat="1" ht="12" x14ac:dyDescent="0.25">
      <c r="A298" s="1"/>
      <c r="B298" s="1"/>
      <c r="C298" s="11"/>
      <c r="D298" s="1"/>
      <c r="E298" s="1"/>
      <c r="F298" s="12"/>
      <c r="G298" s="13"/>
      <c r="H298" s="14"/>
      <c r="I298" s="15"/>
      <c r="J298" s="13"/>
      <c r="K298" s="14"/>
      <c r="L298" s="1"/>
      <c r="M298" s="8"/>
    </row>
    <row r="299" spans="1:13" s="4" customFormat="1" ht="12" x14ac:dyDescent="0.25">
      <c r="A299" s="1"/>
      <c r="B299" s="1"/>
      <c r="C299" s="11"/>
      <c r="D299" s="1"/>
      <c r="E299" s="1"/>
      <c r="F299" s="12"/>
      <c r="G299" s="13"/>
      <c r="H299" s="14"/>
      <c r="I299" s="15"/>
      <c r="J299" s="13"/>
      <c r="K299" s="14"/>
      <c r="L299" s="1"/>
      <c r="M299" s="8"/>
    </row>
    <row r="300" spans="1:13" s="4" customFormat="1" ht="12" x14ac:dyDescent="0.25">
      <c r="A300" s="1"/>
      <c r="B300" s="1"/>
      <c r="C300" s="11"/>
      <c r="D300" s="1"/>
      <c r="E300" s="1"/>
      <c r="F300" s="12"/>
      <c r="G300" s="13"/>
      <c r="H300" s="14"/>
      <c r="I300" s="15"/>
      <c r="J300" s="13"/>
      <c r="K300" s="14"/>
      <c r="L300" s="1"/>
      <c r="M300" s="8"/>
    </row>
    <row r="301" spans="1:13" s="4" customFormat="1" ht="12" x14ac:dyDescent="0.25">
      <c r="A301" s="1"/>
      <c r="B301" s="1"/>
      <c r="C301" s="11"/>
      <c r="D301" s="1"/>
      <c r="E301" s="1"/>
      <c r="F301" s="12"/>
      <c r="G301" s="13"/>
      <c r="H301" s="14"/>
      <c r="I301" s="15"/>
      <c r="J301" s="13"/>
      <c r="K301" s="14"/>
      <c r="L301" s="1"/>
      <c r="M301" s="8"/>
    </row>
    <row r="302" spans="1:13" s="4" customFormat="1" ht="12" x14ac:dyDescent="0.25">
      <c r="A302" s="1"/>
      <c r="B302" s="1"/>
      <c r="C302" s="11"/>
      <c r="D302" s="1"/>
      <c r="E302" s="1"/>
      <c r="F302" s="12"/>
      <c r="G302" s="13"/>
      <c r="H302" s="14"/>
      <c r="I302" s="15"/>
      <c r="J302" s="13"/>
      <c r="K302" s="14"/>
      <c r="L302" s="1"/>
      <c r="M302" s="8"/>
    </row>
    <row r="303" spans="1:13" s="4" customFormat="1" ht="12" x14ac:dyDescent="0.25">
      <c r="A303" s="1"/>
      <c r="B303" s="1"/>
      <c r="C303" s="11"/>
      <c r="D303" s="1"/>
      <c r="E303" s="1"/>
      <c r="F303" s="12"/>
      <c r="G303" s="13"/>
      <c r="H303" s="14"/>
      <c r="I303" s="15"/>
      <c r="J303" s="13"/>
      <c r="K303" s="14"/>
      <c r="L303" s="1"/>
      <c r="M303" s="8"/>
    </row>
    <row r="304" spans="1:13" s="4" customFormat="1" ht="12" x14ac:dyDescent="0.25">
      <c r="A304" s="1"/>
      <c r="B304" s="1"/>
      <c r="C304" s="11"/>
      <c r="D304" s="1"/>
      <c r="E304" s="1"/>
      <c r="F304" s="12"/>
      <c r="G304" s="13"/>
      <c r="H304" s="14"/>
      <c r="I304" s="15"/>
      <c r="J304" s="13"/>
      <c r="K304" s="14"/>
      <c r="L304" s="1"/>
      <c r="M304" s="8"/>
    </row>
    <row r="305" spans="1:13" s="4" customFormat="1" ht="12" x14ac:dyDescent="0.25">
      <c r="A305" s="1"/>
      <c r="B305" s="1"/>
      <c r="C305" s="11"/>
      <c r="D305" s="1"/>
      <c r="E305" s="1"/>
      <c r="F305" s="12"/>
      <c r="G305" s="13"/>
      <c r="H305" s="14"/>
      <c r="I305" s="15"/>
      <c r="J305" s="13"/>
      <c r="K305" s="14"/>
      <c r="L305" s="1"/>
      <c r="M305" s="8"/>
    </row>
    <row r="306" spans="1:13" s="4" customFormat="1" ht="12" x14ac:dyDescent="0.25">
      <c r="A306" s="1"/>
      <c r="B306" s="1"/>
      <c r="C306" s="11"/>
      <c r="D306" s="1"/>
      <c r="E306" s="1"/>
      <c r="F306" s="12"/>
      <c r="G306" s="13"/>
      <c r="H306" s="14"/>
      <c r="I306" s="15"/>
      <c r="J306" s="13"/>
      <c r="K306" s="14"/>
      <c r="L306" s="1"/>
      <c r="M306" s="8"/>
    </row>
    <row r="307" spans="1:13" s="4" customFormat="1" ht="12" x14ac:dyDescent="0.25">
      <c r="A307" s="1"/>
      <c r="B307" s="1"/>
      <c r="C307" s="11"/>
      <c r="D307" s="1"/>
      <c r="E307" s="1"/>
      <c r="F307" s="12"/>
      <c r="G307" s="13"/>
      <c r="H307" s="14"/>
      <c r="I307" s="15"/>
      <c r="J307" s="13"/>
      <c r="K307" s="14"/>
      <c r="L307" s="1"/>
      <c r="M307" s="8"/>
    </row>
    <row r="308" spans="1:13" s="4" customFormat="1" ht="12" x14ac:dyDescent="0.25">
      <c r="A308" s="1"/>
      <c r="B308" s="1"/>
      <c r="C308" s="11"/>
      <c r="D308" s="1"/>
      <c r="E308" s="1"/>
      <c r="F308" s="12"/>
      <c r="G308" s="13"/>
      <c r="H308" s="14"/>
      <c r="I308" s="15"/>
      <c r="J308" s="13"/>
      <c r="K308" s="14"/>
      <c r="L308" s="1"/>
      <c r="M308" s="8"/>
    </row>
    <row r="309" spans="1:13" s="4" customFormat="1" ht="12" x14ac:dyDescent="0.25">
      <c r="A309" s="1"/>
      <c r="B309" s="1"/>
      <c r="C309" s="11"/>
      <c r="D309" s="1"/>
      <c r="E309" s="1"/>
      <c r="F309" s="12"/>
      <c r="G309" s="13"/>
      <c r="H309" s="14"/>
      <c r="I309" s="15"/>
      <c r="J309" s="13"/>
      <c r="K309" s="14"/>
      <c r="L309" s="1"/>
      <c r="M309" s="8"/>
    </row>
    <row r="310" spans="1:13" s="4" customFormat="1" ht="12" x14ac:dyDescent="0.25">
      <c r="A310" s="1"/>
      <c r="B310" s="1"/>
      <c r="C310" s="11"/>
      <c r="D310" s="1"/>
      <c r="E310" s="1"/>
      <c r="F310" s="12"/>
      <c r="G310" s="13"/>
      <c r="H310" s="14"/>
      <c r="I310" s="15"/>
      <c r="J310" s="13"/>
      <c r="K310" s="14"/>
      <c r="L310" s="1"/>
      <c r="M310" s="8"/>
    </row>
    <row r="311" spans="1:13" s="4" customFormat="1" ht="12" x14ac:dyDescent="0.25">
      <c r="A311" s="1"/>
      <c r="B311" s="1"/>
      <c r="C311" s="11"/>
      <c r="D311" s="1"/>
      <c r="E311" s="1"/>
      <c r="F311" s="12"/>
      <c r="G311" s="13"/>
      <c r="H311" s="14"/>
      <c r="I311" s="15"/>
      <c r="J311" s="13"/>
      <c r="K311" s="14"/>
      <c r="L311" s="1"/>
      <c r="M311" s="8"/>
    </row>
    <row r="312" spans="1:13" s="4" customFormat="1" ht="12" x14ac:dyDescent="0.25">
      <c r="A312" s="1"/>
      <c r="B312" s="1"/>
      <c r="C312" s="11"/>
      <c r="D312" s="1"/>
      <c r="E312" s="1"/>
      <c r="F312" s="12"/>
      <c r="G312" s="13"/>
      <c r="H312" s="14"/>
      <c r="I312" s="15"/>
      <c r="J312" s="13"/>
      <c r="K312" s="14"/>
      <c r="L312" s="1"/>
      <c r="M312" s="8"/>
    </row>
    <row r="313" spans="1:13" s="4" customFormat="1" ht="12" x14ac:dyDescent="0.25">
      <c r="A313" s="1"/>
      <c r="B313" s="1"/>
      <c r="C313" s="11"/>
      <c r="D313" s="1"/>
      <c r="E313" s="1"/>
      <c r="F313" s="12"/>
      <c r="G313" s="13"/>
      <c r="H313" s="14"/>
      <c r="I313" s="15"/>
      <c r="J313" s="13"/>
      <c r="K313" s="14"/>
      <c r="L313" s="1"/>
      <c r="M313" s="8"/>
    </row>
    <row r="314" spans="1:13" s="4" customFormat="1" ht="12" x14ac:dyDescent="0.25">
      <c r="A314" s="1"/>
      <c r="B314" s="1"/>
      <c r="C314" s="11"/>
      <c r="D314" s="1"/>
      <c r="E314" s="1"/>
      <c r="F314" s="12"/>
      <c r="G314" s="13"/>
      <c r="H314" s="14"/>
      <c r="I314" s="15"/>
      <c r="J314" s="13"/>
      <c r="K314" s="14"/>
      <c r="L314" s="1"/>
      <c r="M314" s="8"/>
    </row>
    <row r="315" spans="1:13" s="4" customFormat="1" ht="12" x14ac:dyDescent="0.25">
      <c r="A315" s="1"/>
      <c r="B315" s="1"/>
      <c r="C315" s="11"/>
      <c r="D315" s="1"/>
      <c r="E315" s="1"/>
      <c r="F315" s="12"/>
      <c r="G315" s="13"/>
      <c r="H315" s="14"/>
      <c r="I315" s="15"/>
      <c r="J315" s="13"/>
      <c r="K315" s="14"/>
      <c r="L315" s="1"/>
      <c r="M315" s="8"/>
    </row>
    <row r="316" spans="1:13" s="4" customFormat="1" ht="12" x14ac:dyDescent="0.25">
      <c r="A316" s="1"/>
      <c r="B316" s="1"/>
      <c r="C316" s="11"/>
      <c r="D316" s="1"/>
      <c r="E316" s="1"/>
      <c r="F316" s="12"/>
      <c r="G316" s="13"/>
      <c r="H316" s="14"/>
      <c r="I316" s="15"/>
      <c r="J316" s="13"/>
      <c r="K316" s="14"/>
      <c r="L316" s="1"/>
      <c r="M316" s="8"/>
    </row>
    <row r="317" spans="1:13" s="4" customFormat="1" ht="12" x14ac:dyDescent="0.25">
      <c r="A317" s="1"/>
      <c r="B317" s="1"/>
      <c r="C317" s="11"/>
      <c r="D317" s="1"/>
      <c r="E317" s="1"/>
      <c r="F317" s="12"/>
      <c r="G317" s="13"/>
      <c r="H317" s="14"/>
      <c r="I317" s="15"/>
      <c r="J317" s="13"/>
      <c r="K317" s="14"/>
      <c r="L317" s="1"/>
      <c r="M317" s="8"/>
    </row>
    <row r="318" spans="1:13" s="4" customFormat="1" ht="12" x14ac:dyDescent="0.25">
      <c r="A318" s="1"/>
      <c r="B318" s="1"/>
      <c r="C318" s="11"/>
      <c r="D318" s="1"/>
      <c r="E318" s="1"/>
      <c r="F318" s="12"/>
      <c r="G318" s="13"/>
      <c r="H318" s="14"/>
      <c r="I318" s="15"/>
      <c r="J318" s="13"/>
      <c r="K318" s="14"/>
      <c r="L318" s="1"/>
      <c r="M318" s="8"/>
    </row>
    <row r="319" spans="1:13" s="4" customFormat="1" ht="12" x14ac:dyDescent="0.25">
      <c r="A319" s="1"/>
      <c r="B319" s="1"/>
      <c r="C319" s="11"/>
      <c r="D319" s="1"/>
      <c r="E319" s="1"/>
      <c r="F319" s="12"/>
      <c r="G319" s="13"/>
      <c r="H319" s="14"/>
      <c r="I319" s="15"/>
      <c r="J319" s="13"/>
      <c r="K319" s="14"/>
      <c r="L319" s="1"/>
      <c r="M319" s="8"/>
    </row>
    <row r="320" spans="1:13" s="4" customFormat="1" ht="12" x14ac:dyDescent="0.25">
      <c r="A320" s="1"/>
      <c r="B320" s="1"/>
      <c r="C320" s="11"/>
      <c r="D320" s="1"/>
      <c r="E320" s="1"/>
      <c r="F320" s="12"/>
      <c r="G320" s="13"/>
      <c r="H320" s="14"/>
      <c r="I320" s="15"/>
      <c r="J320" s="13"/>
      <c r="K320" s="14"/>
      <c r="L320" s="1"/>
      <c r="M320" s="8"/>
    </row>
    <row r="321" spans="1:13" s="4" customFormat="1" ht="12" x14ac:dyDescent="0.25">
      <c r="A321" s="1"/>
      <c r="B321" s="1"/>
      <c r="C321" s="11"/>
      <c r="D321" s="1"/>
      <c r="E321" s="1"/>
      <c r="F321" s="12"/>
      <c r="G321" s="13"/>
      <c r="H321" s="14"/>
      <c r="I321" s="15"/>
      <c r="J321" s="13"/>
      <c r="K321" s="14"/>
      <c r="L321" s="1"/>
      <c r="M321" s="8"/>
    </row>
    <row r="322" spans="1:13" s="4" customFormat="1" ht="12" x14ac:dyDescent="0.25">
      <c r="A322" s="1"/>
      <c r="B322" s="1"/>
      <c r="C322" s="11"/>
      <c r="D322" s="1"/>
      <c r="E322" s="1"/>
      <c r="F322" s="12"/>
      <c r="G322" s="13"/>
      <c r="H322" s="14"/>
      <c r="I322" s="15"/>
      <c r="J322" s="13"/>
      <c r="K322" s="14"/>
      <c r="L322" s="1"/>
      <c r="M322" s="8"/>
    </row>
    <row r="323" spans="1:13" s="4" customFormat="1" ht="12" x14ac:dyDescent="0.25">
      <c r="A323" s="1"/>
      <c r="B323" s="1"/>
      <c r="C323" s="11"/>
      <c r="D323" s="1"/>
      <c r="E323" s="1"/>
      <c r="F323" s="12"/>
      <c r="G323" s="13"/>
      <c r="H323" s="14"/>
      <c r="I323" s="15"/>
      <c r="J323" s="13"/>
      <c r="K323" s="14"/>
      <c r="L323" s="1"/>
      <c r="M323" s="8"/>
    </row>
    <row r="324" spans="1:13" s="4" customFormat="1" ht="12" x14ac:dyDescent="0.25">
      <c r="A324" s="1"/>
      <c r="B324" s="1"/>
      <c r="C324" s="11"/>
      <c r="D324" s="1"/>
      <c r="E324" s="1"/>
      <c r="F324" s="12"/>
      <c r="G324" s="13"/>
      <c r="H324" s="14"/>
      <c r="I324" s="15"/>
      <c r="J324" s="13"/>
      <c r="K324" s="14"/>
      <c r="L324" s="1"/>
      <c r="M324" s="8"/>
    </row>
    <row r="325" spans="1:13" s="4" customFormat="1" ht="12" x14ac:dyDescent="0.25">
      <c r="A325" s="1"/>
      <c r="B325" s="1"/>
      <c r="C325" s="11"/>
      <c r="D325" s="1"/>
      <c r="E325" s="1"/>
      <c r="F325" s="12"/>
      <c r="G325" s="13"/>
      <c r="H325" s="14"/>
      <c r="I325" s="15"/>
      <c r="J325" s="13"/>
      <c r="K325" s="14"/>
      <c r="L325" s="1"/>
      <c r="M325" s="8"/>
    </row>
    <row r="326" spans="1:13" s="4" customFormat="1" ht="12" x14ac:dyDescent="0.25">
      <c r="A326" s="1"/>
      <c r="B326" s="1"/>
      <c r="C326" s="11"/>
      <c r="D326" s="1"/>
      <c r="E326" s="1"/>
      <c r="F326" s="12"/>
      <c r="G326" s="13"/>
      <c r="H326" s="14"/>
      <c r="I326" s="15"/>
      <c r="J326" s="13"/>
      <c r="K326" s="14"/>
      <c r="L326" s="1"/>
      <c r="M326" s="8"/>
    </row>
    <row r="327" spans="1:13" s="4" customFormat="1" ht="12" x14ac:dyDescent="0.25">
      <c r="A327" s="1"/>
      <c r="B327" s="1"/>
      <c r="C327" s="11"/>
      <c r="D327" s="1"/>
      <c r="E327" s="1"/>
      <c r="F327" s="12"/>
      <c r="G327" s="13"/>
      <c r="H327" s="14"/>
      <c r="I327" s="15"/>
      <c r="J327" s="13"/>
      <c r="K327" s="14"/>
      <c r="L327" s="1"/>
      <c r="M327" s="8"/>
    </row>
    <row r="328" spans="1:13" s="4" customFormat="1" ht="12" x14ac:dyDescent="0.25">
      <c r="A328" s="1"/>
      <c r="B328" s="1"/>
      <c r="C328" s="11"/>
      <c r="D328" s="1"/>
      <c r="E328" s="1"/>
      <c r="F328" s="12"/>
      <c r="G328" s="13"/>
      <c r="H328" s="14"/>
      <c r="I328" s="15"/>
      <c r="J328" s="13"/>
      <c r="K328" s="14"/>
      <c r="L328" s="1"/>
      <c r="M328" s="8"/>
    </row>
    <row r="329" spans="1:13" s="4" customFormat="1" ht="12" x14ac:dyDescent="0.25">
      <c r="A329" s="1"/>
      <c r="B329" s="1"/>
      <c r="C329" s="11"/>
      <c r="D329" s="1"/>
      <c r="E329" s="1"/>
      <c r="F329" s="12"/>
      <c r="G329" s="13"/>
      <c r="H329" s="14"/>
      <c r="I329" s="15"/>
      <c r="J329" s="13"/>
      <c r="K329" s="14"/>
      <c r="L329" s="1"/>
      <c r="M329" s="8"/>
    </row>
    <row r="330" spans="1:13" s="4" customFormat="1" ht="12" x14ac:dyDescent="0.25">
      <c r="A330" s="1"/>
      <c r="B330" s="1"/>
      <c r="C330" s="11"/>
      <c r="D330" s="1"/>
      <c r="E330" s="1"/>
      <c r="F330" s="12"/>
      <c r="G330" s="13"/>
      <c r="H330" s="14"/>
      <c r="I330" s="15"/>
      <c r="J330" s="13"/>
      <c r="K330" s="14"/>
      <c r="L330" s="1"/>
      <c r="M330" s="8"/>
    </row>
    <row r="331" spans="1:13" s="4" customFormat="1" ht="12" x14ac:dyDescent="0.25">
      <c r="A331" s="1"/>
      <c r="B331" s="1"/>
      <c r="C331" s="11"/>
      <c r="D331" s="1"/>
      <c r="E331" s="1"/>
      <c r="F331" s="12"/>
      <c r="G331" s="13"/>
      <c r="H331" s="14"/>
      <c r="I331" s="15"/>
      <c r="J331" s="13"/>
      <c r="K331" s="14"/>
      <c r="L331" s="1"/>
      <c r="M331" s="8"/>
    </row>
    <row r="332" spans="1:13" s="4" customFormat="1" ht="12" x14ac:dyDescent="0.25">
      <c r="A332" s="1"/>
      <c r="B332" s="1"/>
      <c r="C332" s="11"/>
      <c r="D332" s="1"/>
      <c r="E332" s="1"/>
      <c r="F332" s="12"/>
      <c r="G332" s="13"/>
      <c r="H332" s="14"/>
      <c r="I332" s="15"/>
      <c r="J332" s="13"/>
      <c r="K332" s="14"/>
      <c r="L332" s="1"/>
      <c r="M332" s="8"/>
    </row>
    <row r="333" spans="1:13" s="4" customFormat="1" ht="12" x14ac:dyDescent="0.25">
      <c r="A333" s="1"/>
      <c r="B333" s="1"/>
      <c r="C333" s="11"/>
      <c r="D333" s="1"/>
      <c r="E333" s="1"/>
      <c r="F333" s="12"/>
      <c r="G333" s="13"/>
      <c r="H333" s="14"/>
      <c r="I333" s="15"/>
      <c r="J333" s="13"/>
      <c r="K333" s="14"/>
      <c r="L333" s="1"/>
      <c r="M333" s="8"/>
    </row>
    <row r="334" spans="1:13" s="4" customFormat="1" ht="12" x14ac:dyDescent="0.25">
      <c r="A334" s="1"/>
      <c r="B334" s="1"/>
      <c r="C334" s="11"/>
      <c r="D334" s="1"/>
      <c r="E334" s="1"/>
      <c r="F334" s="12"/>
      <c r="G334" s="13"/>
      <c r="H334" s="14"/>
      <c r="I334" s="15"/>
      <c r="J334" s="13"/>
      <c r="K334" s="14"/>
      <c r="L334" s="1"/>
      <c r="M334" s="8"/>
    </row>
    <row r="335" spans="1:13" s="4" customFormat="1" ht="12" x14ac:dyDescent="0.25">
      <c r="A335" s="1"/>
      <c r="B335" s="1"/>
      <c r="C335" s="11"/>
      <c r="D335" s="1"/>
      <c r="E335" s="1"/>
      <c r="F335" s="12"/>
      <c r="G335" s="13"/>
      <c r="H335" s="14"/>
      <c r="I335" s="15"/>
      <c r="J335" s="13"/>
      <c r="K335" s="14"/>
      <c r="L335" s="1"/>
      <c r="M335" s="8"/>
    </row>
    <row r="336" spans="1:13" s="4" customFormat="1" ht="12" x14ac:dyDescent="0.25">
      <c r="A336" s="1"/>
      <c r="B336" s="1"/>
      <c r="C336" s="11"/>
      <c r="D336" s="1"/>
      <c r="E336" s="1"/>
      <c r="F336" s="12"/>
      <c r="G336" s="13"/>
      <c r="H336" s="14"/>
      <c r="I336" s="15"/>
      <c r="J336" s="13"/>
      <c r="K336" s="14"/>
      <c r="L336" s="1"/>
      <c r="M336" s="8"/>
    </row>
    <row r="337" spans="1:13" s="25" customFormat="1" ht="21" customHeight="1" x14ac:dyDescent="0.25">
      <c r="A337" s="34"/>
      <c r="B337" s="35"/>
      <c r="C337" s="23"/>
      <c r="D337" s="36"/>
      <c r="E337" s="37"/>
      <c r="F337" s="40"/>
      <c r="G337" s="36"/>
      <c r="H337" s="28"/>
      <c r="I337" s="28"/>
      <c r="J337" s="38"/>
      <c r="K337" s="21"/>
      <c r="L337" s="21"/>
      <c r="M337" s="39"/>
    </row>
    <row r="338" spans="1:13" s="4" customFormat="1" ht="12" x14ac:dyDescent="0.25">
      <c r="A338" s="1"/>
      <c r="B338" s="1"/>
      <c r="C338" s="11"/>
      <c r="D338" s="1"/>
      <c r="E338" s="1"/>
      <c r="F338" s="12"/>
      <c r="G338" s="13"/>
      <c r="H338" s="14"/>
      <c r="I338" s="15"/>
      <c r="J338" s="13"/>
      <c r="K338" s="14"/>
      <c r="L338" s="1"/>
      <c r="M338" s="8"/>
    </row>
    <row r="339" spans="1:13" s="4" customFormat="1" ht="12" x14ac:dyDescent="0.25">
      <c r="A339" s="1"/>
      <c r="B339" s="1"/>
      <c r="C339" s="11"/>
      <c r="D339" s="1"/>
      <c r="E339" s="1"/>
      <c r="F339" s="12"/>
      <c r="G339" s="13"/>
      <c r="H339" s="14"/>
      <c r="I339" s="15"/>
      <c r="J339" s="13"/>
      <c r="K339" s="14"/>
      <c r="L339" s="1"/>
      <c r="M339" s="8"/>
    </row>
    <row r="340" spans="1:13" s="4" customFormat="1" ht="12" x14ac:dyDescent="0.25">
      <c r="A340" s="1"/>
      <c r="B340" s="1"/>
      <c r="C340" s="11"/>
      <c r="D340" s="1"/>
      <c r="E340" s="1"/>
      <c r="F340" s="12"/>
      <c r="G340" s="13"/>
      <c r="H340" s="14"/>
      <c r="I340" s="15"/>
      <c r="J340" s="13"/>
      <c r="K340" s="14"/>
      <c r="L340" s="1"/>
      <c r="M340" s="8"/>
    </row>
    <row r="341" spans="1:13" s="4" customFormat="1" ht="12" x14ac:dyDescent="0.25">
      <c r="A341" s="1"/>
      <c r="B341" s="1"/>
      <c r="C341" s="11"/>
      <c r="D341" s="1"/>
      <c r="E341" s="1"/>
      <c r="F341" s="12"/>
      <c r="G341" s="13"/>
      <c r="H341" s="14"/>
      <c r="I341" s="15"/>
      <c r="J341" s="13"/>
      <c r="K341" s="14"/>
      <c r="L341" s="1"/>
      <c r="M341" s="8"/>
    </row>
    <row r="342" spans="1:13" s="4" customFormat="1" ht="12" x14ac:dyDescent="0.25">
      <c r="A342" s="1"/>
      <c r="B342" s="1"/>
      <c r="C342" s="11"/>
      <c r="D342" s="1"/>
      <c r="E342" s="1"/>
      <c r="F342" s="12"/>
      <c r="G342" s="13"/>
      <c r="H342" s="14"/>
      <c r="I342" s="15"/>
      <c r="J342" s="13"/>
      <c r="K342" s="14"/>
      <c r="L342" s="1"/>
      <c r="M342" s="8"/>
    </row>
    <row r="343" spans="1:13" s="4" customFormat="1" ht="12" x14ac:dyDescent="0.25">
      <c r="A343" s="1"/>
      <c r="B343" s="1"/>
      <c r="C343" s="11"/>
      <c r="D343" s="1"/>
      <c r="E343" s="1"/>
      <c r="F343" s="12"/>
      <c r="G343" s="13"/>
      <c r="H343" s="14"/>
      <c r="I343" s="15"/>
      <c r="J343" s="13"/>
      <c r="K343" s="14"/>
      <c r="L343" s="1"/>
      <c r="M343" s="8"/>
    </row>
    <row r="344" spans="1:13" s="4" customFormat="1" ht="12" x14ac:dyDescent="0.25">
      <c r="A344" s="1"/>
      <c r="B344" s="1"/>
      <c r="C344" s="11"/>
      <c r="D344" s="1"/>
      <c r="E344" s="1"/>
      <c r="F344" s="12"/>
      <c r="G344" s="13"/>
      <c r="H344" s="14"/>
      <c r="I344" s="15"/>
      <c r="J344" s="13"/>
      <c r="K344" s="14"/>
      <c r="L344" s="1"/>
      <c r="M344" s="8"/>
    </row>
    <row r="345" spans="1:13" s="4" customFormat="1" ht="12" x14ac:dyDescent="0.25">
      <c r="A345" s="1"/>
      <c r="B345" s="1"/>
      <c r="C345" s="11"/>
      <c r="D345" s="1"/>
      <c r="E345" s="1"/>
      <c r="F345" s="12"/>
      <c r="G345" s="13"/>
      <c r="H345" s="14"/>
      <c r="I345" s="15"/>
      <c r="J345" s="13"/>
      <c r="K345" s="14"/>
      <c r="L345" s="1"/>
      <c r="M345" s="8"/>
    </row>
    <row r="346" spans="1:13" s="4" customFormat="1" ht="12" x14ac:dyDescent="0.25">
      <c r="A346" s="1"/>
      <c r="B346" s="1"/>
      <c r="C346" s="11"/>
      <c r="D346" s="1"/>
      <c r="E346" s="1"/>
      <c r="F346" s="12"/>
      <c r="G346" s="13"/>
      <c r="H346" s="14"/>
      <c r="I346" s="15"/>
      <c r="J346" s="13"/>
      <c r="K346" s="14"/>
      <c r="L346" s="1"/>
      <c r="M346" s="8"/>
    </row>
    <row r="347" spans="1:13" s="4" customFormat="1" ht="12" x14ac:dyDescent="0.25">
      <c r="A347" s="1"/>
      <c r="B347" s="1"/>
      <c r="C347" s="11"/>
      <c r="D347" s="1"/>
      <c r="E347" s="1"/>
      <c r="F347" s="12"/>
      <c r="G347" s="13"/>
      <c r="H347" s="14"/>
      <c r="I347" s="15"/>
      <c r="J347" s="13"/>
      <c r="K347" s="14"/>
      <c r="L347" s="1"/>
      <c r="M347" s="8"/>
    </row>
    <row r="348" spans="1:13" s="4" customFormat="1" ht="12" x14ac:dyDescent="0.25">
      <c r="A348" s="1"/>
      <c r="B348" s="1"/>
      <c r="C348" s="11"/>
      <c r="D348" s="1"/>
      <c r="E348" s="1"/>
      <c r="F348" s="12"/>
      <c r="G348" s="13"/>
      <c r="H348" s="14"/>
      <c r="I348" s="15"/>
      <c r="J348" s="13"/>
      <c r="K348" s="14"/>
      <c r="L348" s="1"/>
      <c r="M348" s="8"/>
    </row>
    <row r="349" spans="1:13" s="25" customFormat="1" ht="21" customHeight="1" x14ac:dyDescent="0.25">
      <c r="A349" s="34"/>
      <c r="B349" s="35"/>
      <c r="C349" s="23"/>
      <c r="D349" s="36"/>
      <c r="E349" s="37"/>
      <c r="F349" s="40"/>
      <c r="G349" s="36"/>
      <c r="H349" s="28"/>
      <c r="I349" s="28"/>
      <c r="J349" s="38"/>
      <c r="K349" s="21"/>
      <c r="L349" s="21"/>
      <c r="M349" s="39"/>
    </row>
    <row r="350" spans="1:13" s="4" customFormat="1" ht="12" x14ac:dyDescent="0.25">
      <c r="A350" s="1"/>
      <c r="B350" s="1"/>
      <c r="C350" s="11"/>
      <c r="D350" s="1"/>
      <c r="E350" s="1"/>
      <c r="F350" s="12"/>
      <c r="G350" s="13"/>
      <c r="H350" s="14"/>
      <c r="I350" s="15"/>
      <c r="J350" s="13"/>
      <c r="K350" s="14"/>
      <c r="L350" s="1"/>
      <c r="M350" s="8"/>
    </row>
    <row r="351" spans="1:13" s="4" customFormat="1" ht="12" x14ac:dyDescent="0.25">
      <c r="A351" s="1"/>
      <c r="B351" s="1"/>
      <c r="C351" s="11"/>
      <c r="D351" s="1"/>
      <c r="E351" s="1"/>
      <c r="F351" s="12"/>
      <c r="G351" s="13"/>
      <c r="H351" s="14"/>
      <c r="I351" s="15"/>
      <c r="J351" s="13"/>
      <c r="K351" s="14"/>
      <c r="L351" s="1"/>
      <c r="M351" s="8"/>
    </row>
    <row r="352" spans="1:13" s="4" customFormat="1" ht="12" x14ac:dyDescent="0.25">
      <c r="A352" s="1"/>
      <c r="B352" s="1"/>
      <c r="C352" s="11"/>
      <c r="D352" s="1"/>
      <c r="E352" s="1"/>
      <c r="F352" s="12"/>
      <c r="G352" s="13"/>
      <c r="H352" s="14"/>
      <c r="I352" s="15"/>
      <c r="J352" s="13"/>
      <c r="K352" s="14"/>
      <c r="L352" s="1"/>
      <c r="M352" s="8"/>
    </row>
    <row r="353" spans="1:13" s="4" customFormat="1" ht="12" x14ac:dyDescent="0.25">
      <c r="A353" s="1"/>
      <c r="B353" s="1"/>
      <c r="C353" s="11"/>
      <c r="D353" s="1"/>
      <c r="E353" s="1"/>
      <c r="F353" s="12"/>
      <c r="G353" s="13"/>
      <c r="H353" s="14"/>
      <c r="I353" s="15"/>
      <c r="J353" s="13"/>
      <c r="K353" s="14"/>
      <c r="L353" s="1"/>
      <c r="M353" s="8"/>
    </row>
    <row r="354" spans="1:13" s="4" customFormat="1" ht="12" x14ac:dyDescent="0.25">
      <c r="A354" s="1"/>
      <c r="B354" s="1"/>
      <c r="C354" s="11"/>
      <c r="D354" s="1"/>
      <c r="E354" s="1"/>
      <c r="F354" s="12"/>
      <c r="G354" s="13"/>
      <c r="H354" s="14"/>
      <c r="I354" s="15"/>
      <c r="J354" s="13"/>
      <c r="K354" s="14"/>
      <c r="L354" s="1"/>
      <c r="M354" s="8"/>
    </row>
    <row r="355" spans="1:13" s="4" customFormat="1" ht="12" x14ac:dyDescent="0.25">
      <c r="A355" s="1"/>
      <c r="B355" s="1"/>
      <c r="C355" s="11"/>
      <c r="D355" s="1"/>
      <c r="E355" s="1"/>
      <c r="F355" s="12"/>
      <c r="G355" s="13"/>
      <c r="H355" s="14"/>
      <c r="I355" s="15"/>
      <c r="J355" s="13"/>
      <c r="K355" s="14"/>
      <c r="L355" s="1"/>
      <c r="M355" s="8"/>
    </row>
    <row r="356" spans="1:13" s="4" customFormat="1" ht="12" x14ac:dyDescent="0.25">
      <c r="A356" s="1"/>
      <c r="B356" s="1"/>
      <c r="C356" s="11"/>
      <c r="D356" s="1"/>
      <c r="E356" s="1"/>
      <c r="F356" s="12"/>
      <c r="G356" s="13"/>
      <c r="H356" s="14"/>
      <c r="I356" s="15"/>
      <c r="J356" s="13"/>
      <c r="K356" s="14"/>
      <c r="L356" s="1"/>
      <c r="M356" s="8"/>
    </row>
    <row r="357" spans="1:13" s="4" customFormat="1" ht="12" x14ac:dyDescent="0.25">
      <c r="A357" s="1"/>
      <c r="B357" s="1"/>
      <c r="C357" s="11"/>
      <c r="D357" s="1"/>
      <c r="E357" s="1"/>
      <c r="F357" s="12"/>
      <c r="G357" s="13"/>
      <c r="H357" s="14"/>
      <c r="I357" s="15"/>
      <c r="J357" s="13"/>
      <c r="K357" s="14"/>
      <c r="L357" s="1"/>
      <c r="M357" s="8"/>
    </row>
    <row r="358" spans="1:13" s="4" customFormat="1" ht="12" x14ac:dyDescent="0.25">
      <c r="A358" s="1"/>
      <c r="B358" s="1"/>
      <c r="C358" s="11"/>
      <c r="D358" s="1"/>
      <c r="E358" s="1"/>
      <c r="F358" s="12"/>
      <c r="G358" s="13"/>
      <c r="H358" s="14"/>
      <c r="I358" s="15"/>
      <c r="J358" s="13"/>
      <c r="K358" s="14"/>
      <c r="L358" s="1"/>
      <c r="M358" s="8"/>
    </row>
    <row r="359" spans="1:13" s="4" customFormat="1" ht="12" x14ac:dyDescent="0.25">
      <c r="A359" s="1"/>
      <c r="B359" s="1"/>
      <c r="C359" s="11"/>
      <c r="D359" s="1"/>
      <c r="E359" s="1"/>
      <c r="F359" s="12"/>
      <c r="G359" s="13"/>
      <c r="H359" s="14"/>
      <c r="I359" s="15"/>
      <c r="J359" s="13"/>
      <c r="K359" s="14"/>
      <c r="L359" s="1"/>
      <c r="M359" s="8"/>
    </row>
    <row r="360" spans="1:13" s="4" customFormat="1" ht="12" x14ac:dyDescent="0.25">
      <c r="A360" s="1"/>
      <c r="B360" s="1"/>
      <c r="C360" s="11"/>
      <c r="D360" s="1"/>
      <c r="E360" s="1"/>
      <c r="F360" s="12"/>
      <c r="G360" s="13"/>
      <c r="H360" s="14"/>
      <c r="I360" s="15"/>
      <c r="J360" s="13"/>
      <c r="K360" s="14"/>
      <c r="L360" s="1"/>
      <c r="M360" s="8"/>
    </row>
    <row r="361" spans="1:13" s="4" customFormat="1" ht="12" x14ac:dyDescent="0.25">
      <c r="A361" s="1"/>
      <c r="B361" s="1"/>
      <c r="C361" s="11"/>
      <c r="D361" s="1"/>
      <c r="E361" s="1"/>
      <c r="F361" s="12"/>
      <c r="G361" s="13"/>
      <c r="H361" s="14"/>
      <c r="I361" s="15"/>
      <c r="J361" s="13"/>
      <c r="K361" s="14"/>
      <c r="L361" s="1"/>
      <c r="M361" s="8"/>
    </row>
    <row r="362" spans="1:13" s="4" customFormat="1" ht="12" x14ac:dyDescent="0.25">
      <c r="A362" s="1"/>
      <c r="B362" s="1"/>
      <c r="C362" s="11"/>
      <c r="D362" s="1"/>
      <c r="E362" s="1"/>
      <c r="F362" s="12"/>
      <c r="G362" s="13"/>
      <c r="H362" s="14"/>
      <c r="I362" s="15"/>
      <c r="J362" s="13"/>
      <c r="K362" s="14"/>
      <c r="L362" s="1"/>
      <c r="M362" s="8"/>
    </row>
    <row r="363" spans="1:13" s="4" customFormat="1" ht="12" x14ac:dyDescent="0.25">
      <c r="A363" s="1"/>
      <c r="B363" s="1"/>
      <c r="C363" s="11"/>
      <c r="D363" s="1"/>
      <c r="E363" s="1"/>
      <c r="F363" s="12"/>
      <c r="G363" s="13"/>
      <c r="H363" s="14"/>
      <c r="I363" s="15"/>
      <c r="J363" s="13"/>
      <c r="K363" s="14"/>
      <c r="L363" s="1"/>
      <c r="M363" s="8"/>
    </row>
    <row r="364" spans="1:13" s="4" customFormat="1" ht="12" x14ac:dyDescent="0.25">
      <c r="A364" s="1"/>
      <c r="B364" s="1"/>
      <c r="C364" s="11"/>
      <c r="D364" s="1"/>
      <c r="E364" s="1"/>
      <c r="F364" s="12"/>
      <c r="G364" s="13"/>
      <c r="H364" s="14"/>
      <c r="I364" s="15"/>
      <c r="J364" s="13"/>
      <c r="K364" s="14"/>
      <c r="L364" s="1"/>
      <c r="M364" s="8"/>
    </row>
    <row r="365" spans="1:13" s="4" customFormat="1" ht="12" x14ac:dyDescent="0.25">
      <c r="A365" s="1"/>
      <c r="B365" s="1"/>
      <c r="C365" s="11"/>
      <c r="D365" s="1"/>
      <c r="E365" s="1"/>
      <c r="F365" s="12"/>
      <c r="G365" s="13"/>
      <c r="H365" s="14"/>
      <c r="I365" s="15"/>
      <c r="J365" s="13"/>
      <c r="K365" s="14"/>
      <c r="L365" s="1"/>
      <c r="M365" s="8"/>
    </row>
    <row r="366" spans="1:13" s="4" customFormat="1" ht="12" x14ac:dyDescent="0.25">
      <c r="A366" s="1"/>
      <c r="B366" s="1"/>
      <c r="C366" s="11"/>
      <c r="D366" s="1"/>
      <c r="E366" s="1"/>
      <c r="F366" s="12"/>
      <c r="G366" s="13"/>
      <c r="H366" s="14"/>
      <c r="I366" s="15"/>
      <c r="J366" s="13"/>
      <c r="K366" s="14"/>
      <c r="L366" s="1"/>
      <c r="M366" s="8"/>
    </row>
    <row r="367" spans="1:13" s="4" customFormat="1" ht="12" x14ac:dyDescent="0.25">
      <c r="A367" s="1"/>
      <c r="B367" s="1"/>
      <c r="C367" s="11"/>
      <c r="D367" s="1"/>
      <c r="E367" s="1"/>
      <c r="F367" s="12"/>
      <c r="G367" s="13"/>
      <c r="H367" s="14"/>
      <c r="I367" s="15"/>
      <c r="J367" s="13"/>
      <c r="K367" s="14"/>
      <c r="L367" s="1"/>
      <c r="M367" s="8"/>
    </row>
    <row r="368" spans="1:13" s="4" customFormat="1" ht="12" x14ac:dyDescent="0.25">
      <c r="A368" s="1"/>
      <c r="B368" s="1"/>
      <c r="C368" s="11"/>
      <c r="D368" s="1"/>
      <c r="E368" s="1"/>
      <c r="F368" s="12"/>
      <c r="G368" s="13"/>
      <c r="H368" s="14"/>
      <c r="I368" s="15"/>
      <c r="J368" s="13"/>
      <c r="K368" s="14"/>
      <c r="L368" s="1"/>
      <c r="M368" s="8"/>
    </row>
    <row r="369" spans="1:13" s="25" customFormat="1" ht="21" customHeight="1" x14ac:dyDescent="0.25">
      <c r="A369" s="34"/>
      <c r="B369" s="35"/>
      <c r="C369" s="35"/>
      <c r="D369" s="36"/>
      <c r="E369" s="37"/>
      <c r="F369" s="35"/>
      <c r="G369" s="36"/>
      <c r="H369" s="28"/>
      <c r="I369" s="28"/>
      <c r="J369" s="41"/>
      <c r="K369" s="21"/>
      <c r="L369" s="21"/>
      <c r="M369" s="39"/>
    </row>
    <row r="370" spans="1:13" s="4" customFormat="1" ht="12" x14ac:dyDescent="0.25">
      <c r="A370" s="1"/>
      <c r="B370" s="1"/>
      <c r="C370" s="11"/>
      <c r="D370" s="1"/>
      <c r="E370" s="1"/>
      <c r="F370" s="12"/>
      <c r="G370" s="13"/>
      <c r="H370" s="14"/>
      <c r="I370" s="15"/>
      <c r="J370" s="13"/>
      <c r="K370" s="14"/>
      <c r="L370" s="1"/>
      <c r="M370" s="8"/>
    </row>
    <row r="371" spans="1:13" s="4" customFormat="1" ht="12" x14ac:dyDescent="0.25">
      <c r="A371" s="1"/>
      <c r="B371" s="1"/>
      <c r="C371" s="11"/>
      <c r="D371" s="1"/>
      <c r="E371" s="1"/>
      <c r="F371" s="12"/>
      <c r="G371" s="13"/>
      <c r="H371" s="14"/>
      <c r="I371" s="15"/>
      <c r="J371" s="13"/>
      <c r="K371" s="14"/>
      <c r="L371" s="1"/>
      <c r="M371" s="8"/>
    </row>
    <row r="372" spans="1:13" s="4" customFormat="1" ht="12" x14ac:dyDescent="0.25">
      <c r="A372" s="1"/>
      <c r="B372" s="1"/>
      <c r="C372" s="11"/>
      <c r="D372" s="1"/>
      <c r="E372" s="1"/>
      <c r="F372" s="12"/>
      <c r="G372" s="13"/>
      <c r="H372" s="14"/>
      <c r="I372" s="15"/>
      <c r="J372" s="13"/>
      <c r="K372" s="14"/>
      <c r="L372" s="1"/>
      <c r="M372" s="8"/>
    </row>
    <row r="373" spans="1:13" s="4" customFormat="1" ht="12" x14ac:dyDescent="0.25">
      <c r="A373" s="1"/>
      <c r="B373" s="1"/>
      <c r="C373" s="11"/>
      <c r="D373" s="1"/>
      <c r="E373" s="1"/>
      <c r="F373" s="12"/>
      <c r="G373" s="13"/>
      <c r="H373" s="14"/>
      <c r="I373" s="15"/>
      <c r="J373" s="13"/>
      <c r="K373" s="14"/>
      <c r="L373" s="1"/>
      <c r="M373" s="8"/>
    </row>
    <row r="374" spans="1:13" s="4" customFormat="1" ht="12" x14ac:dyDescent="0.25">
      <c r="A374" s="1"/>
      <c r="B374" s="1"/>
      <c r="C374" s="11"/>
      <c r="D374" s="1"/>
      <c r="E374" s="1"/>
      <c r="F374" s="12"/>
      <c r="G374" s="13"/>
      <c r="H374" s="14"/>
      <c r="I374" s="15"/>
      <c r="J374" s="13"/>
      <c r="K374" s="14"/>
      <c r="L374" s="1"/>
      <c r="M374" s="8"/>
    </row>
    <row r="375" spans="1:13" s="4" customFormat="1" ht="12" x14ac:dyDescent="0.25">
      <c r="A375" s="1"/>
      <c r="B375" s="1"/>
      <c r="C375" s="11"/>
      <c r="D375" s="1"/>
      <c r="E375" s="1"/>
      <c r="F375" s="12"/>
      <c r="G375" s="13"/>
      <c r="H375" s="14"/>
      <c r="I375" s="15"/>
      <c r="J375" s="13"/>
      <c r="K375" s="14"/>
      <c r="L375" s="1"/>
      <c r="M375" s="8"/>
    </row>
    <row r="376" spans="1:13" s="4" customFormat="1" ht="12" x14ac:dyDescent="0.25">
      <c r="A376" s="1"/>
      <c r="B376" s="1"/>
      <c r="C376" s="11"/>
      <c r="D376" s="1"/>
      <c r="E376" s="1"/>
      <c r="F376" s="12"/>
      <c r="G376" s="13"/>
      <c r="H376" s="14"/>
      <c r="I376" s="15"/>
      <c r="J376" s="13"/>
      <c r="K376" s="14"/>
      <c r="L376" s="1"/>
      <c r="M376" s="8"/>
    </row>
    <row r="377" spans="1:13" s="4" customFormat="1" ht="12" x14ac:dyDescent="0.25">
      <c r="A377" s="1"/>
      <c r="B377" s="1"/>
      <c r="C377" s="11"/>
      <c r="D377" s="1"/>
      <c r="E377" s="1"/>
      <c r="F377" s="12"/>
      <c r="G377" s="13"/>
      <c r="H377" s="14"/>
      <c r="I377" s="15"/>
      <c r="J377" s="13"/>
      <c r="K377" s="14"/>
      <c r="L377" s="1"/>
      <c r="M377" s="8"/>
    </row>
    <row r="378" spans="1:13" s="4" customFormat="1" ht="12" x14ac:dyDescent="0.25">
      <c r="A378" s="1"/>
      <c r="B378" s="1"/>
      <c r="C378" s="11"/>
      <c r="D378" s="1"/>
      <c r="E378" s="1"/>
      <c r="F378" s="12"/>
      <c r="G378" s="13"/>
      <c r="H378" s="14"/>
      <c r="I378" s="15"/>
      <c r="J378" s="13"/>
      <c r="K378" s="14"/>
      <c r="L378" s="1"/>
      <c r="M378" s="8"/>
    </row>
    <row r="379" spans="1:13" s="4" customFormat="1" ht="12" x14ac:dyDescent="0.25">
      <c r="A379" s="1"/>
      <c r="B379" s="1"/>
      <c r="C379" s="11"/>
      <c r="D379" s="1"/>
      <c r="E379" s="1"/>
      <c r="F379" s="12"/>
      <c r="G379" s="13"/>
      <c r="H379" s="14"/>
      <c r="I379" s="15"/>
      <c r="J379" s="13"/>
      <c r="K379" s="14"/>
      <c r="L379" s="1"/>
      <c r="M379" s="8"/>
    </row>
    <row r="380" spans="1:13" s="4" customFormat="1" ht="12" x14ac:dyDescent="0.25">
      <c r="A380" s="1"/>
      <c r="B380" s="1"/>
      <c r="C380" s="11"/>
      <c r="D380" s="1"/>
      <c r="E380" s="1"/>
      <c r="F380" s="12"/>
      <c r="G380" s="13"/>
      <c r="H380" s="14"/>
      <c r="I380" s="15"/>
      <c r="J380" s="13"/>
      <c r="K380" s="14"/>
      <c r="L380" s="1"/>
      <c r="M380" s="8"/>
    </row>
    <row r="381" spans="1:13" s="4" customFormat="1" ht="12" x14ac:dyDescent="0.25">
      <c r="A381" s="1"/>
      <c r="B381" s="1"/>
      <c r="C381" s="11"/>
      <c r="D381" s="1"/>
      <c r="E381" s="1"/>
      <c r="F381" s="12"/>
      <c r="G381" s="13"/>
      <c r="H381" s="14"/>
      <c r="I381" s="15"/>
      <c r="J381" s="13"/>
      <c r="K381" s="14"/>
      <c r="L381" s="1"/>
      <c r="M381" s="8"/>
    </row>
    <row r="382" spans="1:13" s="4" customFormat="1" ht="12" x14ac:dyDescent="0.25">
      <c r="A382" s="1"/>
      <c r="B382" s="1"/>
      <c r="C382" s="11"/>
      <c r="D382" s="1"/>
      <c r="E382" s="1"/>
      <c r="F382" s="12"/>
      <c r="G382" s="13"/>
      <c r="H382" s="14"/>
      <c r="I382" s="15"/>
      <c r="J382" s="13"/>
      <c r="K382" s="14"/>
      <c r="L382" s="1"/>
      <c r="M382" s="8"/>
    </row>
    <row r="383" spans="1:13" s="4" customFormat="1" ht="12" x14ac:dyDescent="0.25">
      <c r="A383" s="1"/>
      <c r="B383" s="1"/>
      <c r="C383" s="11"/>
      <c r="D383" s="1"/>
      <c r="E383" s="1"/>
      <c r="F383" s="12"/>
      <c r="G383" s="13"/>
      <c r="H383" s="14"/>
      <c r="I383" s="15"/>
      <c r="J383" s="13"/>
      <c r="K383" s="14"/>
      <c r="L383" s="1"/>
      <c r="M383" s="8"/>
    </row>
    <row r="384" spans="1:13" s="4" customFormat="1" ht="12" x14ac:dyDescent="0.25">
      <c r="A384" s="1"/>
      <c r="B384" s="1"/>
      <c r="C384" s="11"/>
      <c r="D384" s="1"/>
      <c r="E384" s="1"/>
      <c r="F384" s="12"/>
      <c r="G384" s="13"/>
      <c r="H384" s="14"/>
      <c r="I384" s="15"/>
      <c r="J384" s="13"/>
      <c r="K384" s="14"/>
      <c r="L384" s="1"/>
      <c r="M384" s="8"/>
    </row>
    <row r="385" spans="1:13" s="4" customFormat="1" ht="12" x14ac:dyDescent="0.25">
      <c r="A385" s="1"/>
      <c r="B385" s="1"/>
      <c r="C385" s="11"/>
      <c r="D385" s="1"/>
      <c r="E385" s="1"/>
      <c r="F385" s="12"/>
      <c r="G385" s="13"/>
      <c r="H385" s="14"/>
      <c r="I385" s="15"/>
      <c r="J385" s="13"/>
      <c r="K385" s="14"/>
      <c r="L385" s="1"/>
      <c r="M385" s="8"/>
    </row>
    <row r="386" spans="1:13" s="4" customFormat="1" ht="12" x14ac:dyDescent="0.25">
      <c r="A386" s="1"/>
      <c r="B386" s="1"/>
      <c r="C386" s="11"/>
      <c r="D386" s="1"/>
      <c r="E386" s="1"/>
      <c r="F386" s="12"/>
      <c r="G386" s="13"/>
      <c r="H386" s="14"/>
      <c r="I386" s="15"/>
      <c r="J386" s="13"/>
      <c r="K386" s="14"/>
      <c r="L386" s="1"/>
      <c r="M386" s="8"/>
    </row>
    <row r="387" spans="1:13" s="4" customFormat="1" ht="12" x14ac:dyDescent="0.25">
      <c r="A387" s="1"/>
      <c r="B387" s="1"/>
      <c r="C387" s="11"/>
      <c r="D387" s="1"/>
      <c r="E387" s="1"/>
      <c r="F387" s="12"/>
      <c r="G387" s="13"/>
      <c r="H387" s="14"/>
      <c r="I387" s="15"/>
      <c r="J387" s="13"/>
      <c r="K387" s="14"/>
      <c r="L387" s="1"/>
      <c r="M387" s="8"/>
    </row>
    <row r="388" spans="1:13" s="4" customFormat="1" ht="12" x14ac:dyDescent="0.25">
      <c r="A388" s="1"/>
      <c r="B388" s="1"/>
      <c r="C388" s="11"/>
      <c r="D388" s="1"/>
      <c r="E388" s="1"/>
      <c r="F388" s="12"/>
      <c r="G388" s="13"/>
      <c r="H388" s="14"/>
      <c r="I388" s="15"/>
      <c r="J388" s="13"/>
      <c r="K388" s="14"/>
      <c r="L388" s="1"/>
      <c r="M388" s="8"/>
    </row>
    <row r="389" spans="1:13" s="4" customFormat="1" ht="12" x14ac:dyDescent="0.25">
      <c r="A389" s="1"/>
      <c r="B389" s="1"/>
      <c r="C389" s="11"/>
      <c r="D389" s="1"/>
      <c r="E389" s="1"/>
      <c r="F389" s="12"/>
      <c r="G389" s="13"/>
      <c r="H389" s="14"/>
      <c r="I389" s="15"/>
      <c r="J389" s="13"/>
      <c r="K389" s="14"/>
      <c r="L389" s="1"/>
      <c r="M389" s="8"/>
    </row>
    <row r="390" spans="1:13" s="4" customFormat="1" ht="12" x14ac:dyDescent="0.25">
      <c r="A390" s="1"/>
      <c r="B390" s="1"/>
      <c r="C390" s="11"/>
      <c r="D390" s="1"/>
      <c r="E390" s="1"/>
      <c r="F390" s="12"/>
      <c r="G390" s="13"/>
      <c r="H390" s="14"/>
      <c r="I390" s="15"/>
      <c r="J390" s="13"/>
      <c r="K390" s="14"/>
      <c r="L390" s="1"/>
      <c r="M390" s="8"/>
    </row>
    <row r="391" spans="1:13" s="4" customFormat="1" ht="12" x14ac:dyDescent="0.25">
      <c r="A391" s="1"/>
      <c r="B391" s="1"/>
      <c r="C391" s="11"/>
      <c r="D391" s="1"/>
      <c r="E391" s="1"/>
      <c r="F391" s="12"/>
      <c r="G391" s="13"/>
      <c r="H391" s="14"/>
      <c r="I391" s="15"/>
      <c r="J391" s="13"/>
      <c r="K391" s="14"/>
      <c r="L391" s="1"/>
      <c r="M391" s="8"/>
    </row>
    <row r="392" spans="1:13" s="4" customFormat="1" ht="12" x14ac:dyDescent="0.25">
      <c r="A392" s="1"/>
      <c r="B392" s="1"/>
      <c r="C392" s="11"/>
      <c r="D392" s="1"/>
      <c r="E392" s="1"/>
      <c r="F392" s="12"/>
      <c r="G392" s="13"/>
      <c r="H392" s="14"/>
      <c r="I392" s="15"/>
      <c r="J392" s="13"/>
      <c r="K392" s="14"/>
      <c r="L392" s="1"/>
      <c r="M392" s="8"/>
    </row>
    <row r="393" spans="1:13" s="4" customFormat="1" ht="12" x14ac:dyDescent="0.25">
      <c r="A393" s="1"/>
      <c r="B393" s="1"/>
      <c r="C393" s="11"/>
      <c r="D393" s="1"/>
      <c r="E393" s="1"/>
      <c r="F393" s="12"/>
      <c r="G393" s="13"/>
      <c r="H393" s="14"/>
      <c r="I393" s="15"/>
      <c r="J393" s="13"/>
      <c r="K393" s="14"/>
      <c r="L393" s="1"/>
      <c r="M393" s="8"/>
    </row>
    <row r="394" spans="1:13" s="4" customFormat="1" ht="12" x14ac:dyDescent="0.25">
      <c r="A394" s="1"/>
      <c r="B394" s="1"/>
      <c r="C394" s="11"/>
      <c r="D394" s="1"/>
      <c r="E394" s="1"/>
      <c r="F394" s="12"/>
      <c r="G394" s="13"/>
      <c r="H394" s="14"/>
      <c r="I394" s="15"/>
      <c r="J394" s="13"/>
      <c r="K394" s="14"/>
      <c r="L394" s="1"/>
      <c r="M394" s="8"/>
    </row>
    <row r="395" spans="1:13" s="4" customFormat="1" ht="12" x14ac:dyDescent="0.25">
      <c r="A395" s="1"/>
      <c r="B395" s="1"/>
      <c r="C395" s="11"/>
      <c r="D395" s="1"/>
      <c r="E395" s="1"/>
      <c r="F395" s="12"/>
      <c r="G395" s="13"/>
      <c r="H395" s="14"/>
      <c r="I395" s="15"/>
      <c r="J395" s="13"/>
      <c r="K395" s="14"/>
      <c r="L395" s="1"/>
      <c r="M395" s="8"/>
    </row>
    <row r="396" spans="1:13" s="4" customFormat="1" ht="12" x14ac:dyDescent="0.25">
      <c r="A396" s="1"/>
      <c r="B396" s="1"/>
      <c r="C396" s="11"/>
      <c r="D396" s="1"/>
      <c r="E396" s="1"/>
      <c r="F396" s="12"/>
      <c r="G396" s="13"/>
      <c r="H396" s="14"/>
      <c r="I396" s="15"/>
      <c r="J396" s="13"/>
      <c r="K396" s="14"/>
      <c r="L396" s="1"/>
      <c r="M396" s="8"/>
    </row>
    <row r="397" spans="1:13" s="4" customFormat="1" ht="12" x14ac:dyDescent="0.25">
      <c r="A397" s="1"/>
      <c r="B397" s="1"/>
      <c r="C397" s="11"/>
      <c r="D397" s="1"/>
      <c r="E397" s="1"/>
      <c r="F397" s="12"/>
      <c r="G397" s="13"/>
      <c r="H397" s="14"/>
      <c r="I397" s="15"/>
      <c r="J397" s="13"/>
      <c r="K397" s="14"/>
      <c r="L397" s="1"/>
      <c r="M397" s="8"/>
    </row>
    <row r="398" spans="1:13" s="4" customFormat="1" ht="12" x14ac:dyDescent="0.25">
      <c r="A398" s="1"/>
      <c r="B398" s="1"/>
      <c r="C398" s="11"/>
      <c r="D398" s="1"/>
      <c r="E398" s="1"/>
      <c r="F398" s="12"/>
      <c r="G398" s="13"/>
      <c r="H398" s="14"/>
      <c r="I398" s="15"/>
      <c r="J398" s="13"/>
      <c r="K398" s="14"/>
      <c r="L398" s="1"/>
      <c r="M398" s="8"/>
    </row>
    <row r="399" spans="1:13" s="25" customFormat="1" ht="21" customHeight="1" x14ac:dyDescent="0.25">
      <c r="A399" s="34"/>
      <c r="B399" s="35"/>
      <c r="C399" s="23"/>
      <c r="D399" s="36"/>
      <c r="E399" s="37"/>
      <c r="F399" s="40"/>
      <c r="G399" s="36"/>
      <c r="H399" s="28"/>
      <c r="I399" s="28"/>
      <c r="J399" s="41"/>
      <c r="K399" s="21"/>
      <c r="L399" s="21"/>
      <c r="M399" s="39"/>
    </row>
    <row r="400" spans="1:13" s="4" customFormat="1" ht="12" x14ac:dyDescent="0.25">
      <c r="A400" s="1"/>
      <c r="B400" s="1"/>
      <c r="C400" s="11"/>
      <c r="D400" s="1"/>
      <c r="E400" s="1"/>
      <c r="F400" s="12"/>
      <c r="G400" s="13"/>
      <c r="H400" s="14"/>
      <c r="I400" s="15"/>
      <c r="J400" s="13"/>
      <c r="K400" s="14"/>
      <c r="L400" s="1"/>
      <c r="M400" s="8"/>
    </row>
    <row r="401" spans="1:13" s="4" customFormat="1" ht="12" x14ac:dyDescent="0.25">
      <c r="A401" s="1"/>
      <c r="B401" s="1"/>
      <c r="C401" s="11"/>
      <c r="D401" s="1"/>
      <c r="E401" s="1"/>
      <c r="F401" s="12"/>
      <c r="G401" s="13"/>
      <c r="H401" s="14"/>
      <c r="I401" s="15"/>
      <c r="J401" s="13"/>
      <c r="K401" s="14"/>
      <c r="L401" s="1"/>
      <c r="M401" s="8"/>
    </row>
    <row r="402" spans="1:13" s="4" customFormat="1" ht="12" x14ac:dyDescent="0.25">
      <c r="A402" s="1"/>
      <c r="B402" s="1"/>
      <c r="C402" s="11"/>
      <c r="D402" s="1"/>
      <c r="E402" s="1"/>
      <c r="F402" s="12"/>
      <c r="G402" s="13"/>
      <c r="H402" s="14"/>
      <c r="I402" s="15"/>
      <c r="J402" s="13"/>
      <c r="K402" s="14"/>
      <c r="L402" s="1"/>
      <c r="M402" s="8"/>
    </row>
    <row r="403" spans="1:13" s="4" customFormat="1" ht="12" x14ac:dyDescent="0.25">
      <c r="A403" s="1"/>
      <c r="B403" s="1"/>
      <c r="C403" s="11"/>
      <c r="D403" s="1"/>
      <c r="E403" s="1"/>
      <c r="F403" s="12"/>
      <c r="G403" s="13"/>
      <c r="H403" s="14"/>
      <c r="I403" s="15"/>
      <c r="J403" s="13"/>
      <c r="K403" s="14"/>
      <c r="L403" s="1"/>
      <c r="M403" s="8"/>
    </row>
    <row r="404" spans="1:13" s="4" customFormat="1" ht="12" x14ac:dyDescent="0.25">
      <c r="A404" s="1"/>
      <c r="B404" s="1"/>
      <c r="C404" s="11"/>
      <c r="D404" s="1"/>
      <c r="E404" s="1"/>
      <c r="F404" s="12"/>
      <c r="G404" s="13"/>
      <c r="H404" s="14"/>
      <c r="I404" s="15"/>
      <c r="J404" s="13"/>
      <c r="K404" s="14"/>
      <c r="L404" s="1"/>
      <c r="M404" s="8"/>
    </row>
    <row r="405" spans="1:13" s="4" customFormat="1" ht="12" x14ac:dyDescent="0.25">
      <c r="A405" s="1"/>
      <c r="B405" s="1"/>
      <c r="C405" s="11"/>
      <c r="D405" s="1"/>
      <c r="E405" s="1"/>
      <c r="F405" s="12"/>
      <c r="G405" s="13"/>
      <c r="H405" s="14"/>
      <c r="I405" s="15"/>
      <c r="J405" s="13"/>
      <c r="K405" s="14"/>
      <c r="L405" s="1"/>
      <c r="M405" s="8"/>
    </row>
    <row r="406" spans="1:13" s="4" customFormat="1" ht="12" x14ac:dyDescent="0.25">
      <c r="A406" s="1"/>
      <c r="B406" s="1"/>
      <c r="C406" s="11"/>
      <c r="D406" s="1"/>
      <c r="E406" s="1"/>
      <c r="F406" s="12"/>
      <c r="G406" s="13"/>
      <c r="H406" s="14"/>
      <c r="I406" s="15"/>
      <c r="J406" s="13"/>
      <c r="K406" s="14"/>
      <c r="L406" s="1"/>
      <c r="M406" s="8"/>
    </row>
    <row r="407" spans="1:13" s="4" customFormat="1" ht="12" x14ac:dyDescent="0.25">
      <c r="A407" s="1"/>
      <c r="B407" s="1"/>
      <c r="C407" s="11"/>
      <c r="D407" s="1"/>
      <c r="E407" s="1"/>
      <c r="F407" s="12"/>
      <c r="G407" s="13"/>
      <c r="H407" s="14"/>
      <c r="I407" s="15"/>
      <c r="J407" s="13"/>
      <c r="K407" s="14"/>
      <c r="L407" s="1"/>
      <c r="M407" s="8"/>
    </row>
    <row r="408" spans="1:13" s="4" customFormat="1" ht="12" x14ac:dyDescent="0.25">
      <c r="A408" s="1"/>
      <c r="B408" s="1"/>
      <c r="C408" s="11"/>
      <c r="D408" s="1"/>
      <c r="E408" s="1"/>
      <c r="F408" s="12"/>
      <c r="G408" s="13"/>
      <c r="H408" s="14"/>
      <c r="I408" s="15"/>
      <c r="J408" s="13"/>
      <c r="K408" s="14"/>
      <c r="L408" s="1"/>
      <c r="M408" s="8"/>
    </row>
    <row r="409" spans="1:13" s="4" customFormat="1" ht="12" x14ac:dyDescent="0.25">
      <c r="A409" s="1"/>
      <c r="B409" s="1"/>
      <c r="C409" s="11"/>
      <c r="D409" s="1"/>
      <c r="E409" s="1"/>
      <c r="F409" s="12"/>
      <c r="G409" s="13"/>
      <c r="H409" s="14"/>
      <c r="I409" s="15"/>
      <c r="J409" s="13"/>
      <c r="K409" s="14"/>
      <c r="L409" s="1"/>
      <c r="M409" s="8"/>
    </row>
    <row r="410" spans="1:13" s="4" customFormat="1" ht="12" x14ac:dyDescent="0.25">
      <c r="A410" s="1"/>
      <c r="B410" s="1"/>
      <c r="C410" s="11"/>
      <c r="D410" s="1"/>
      <c r="E410" s="1"/>
      <c r="F410" s="12"/>
      <c r="G410" s="13"/>
      <c r="H410" s="14"/>
      <c r="I410" s="15"/>
      <c r="J410" s="13"/>
      <c r="K410" s="14"/>
      <c r="L410" s="1"/>
      <c r="M410" s="8"/>
    </row>
    <row r="411" spans="1:13" s="4" customFormat="1" ht="12" x14ac:dyDescent="0.25">
      <c r="A411" s="1"/>
      <c r="B411" s="1"/>
      <c r="C411" s="11"/>
      <c r="D411" s="1"/>
      <c r="E411" s="1"/>
      <c r="F411" s="12"/>
      <c r="G411" s="13"/>
      <c r="H411" s="14"/>
      <c r="I411" s="15"/>
      <c r="J411" s="13"/>
      <c r="K411" s="14"/>
      <c r="L411" s="1"/>
      <c r="M411" s="8"/>
    </row>
    <row r="412" spans="1:13" s="4" customFormat="1" ht="12" x14ac:dyDescent="0.25">
      <c r="A412" s="1"/>
      <c r="B412" s="1"/>
      <c r="C412" s="11"/>
      <c r="D412" s="1"/>
      <c r="E412" s="1"/>
      <c r="F412" s="12"/>
      <c r="G412" s="13"/>
      <c r="H412" s="14"/>
      <c r="I412" s="15"/>
      <c r="J412" s="13"/>
      <c r="K412" s="14"/>
      <c r="L412" s="1"/>
      <c r="M412" s="8"/>
    </row>
    <row r="413" spans="1:13" s="4" customFormat="1" ht="12" x14ac:dyDescent="0.25">
      <c r="A413" s="1"/>
      <c r="B413" s="1"/>
      <c r="C413" s="11"/>
      <c r="D413" s="1"/>
      <c r="E413" s="1"/>
      <c r="F413" s="12"/>
      <c r="G413" s="13"/>
      <c r="H413" s="14"/>
      <c r="I413" s="15"/>
      <c r="J413" s="13"/>
      <c r="K413" s="14"/>
      <c r="L413" s="1"/>
      <c r="M413" s="8"/>
    </row>
    <row r="414" spans="1:13" s="4" customFormat="1" ht="12" x14ac:dyDescent="0.25">
      <c r="A414" s="1"/>
      <c r="B414" s="1"/>
      <c r="C414" s="11"/>
      <c r="D414" s="1"/>
      <c r="E414" s="1"/>
      <c r="F414" s="12"/>
      <c r="G414" s="13"/>
      <c r="H414" s="14"/>
      <c r="I414" s="15"/>
      <c r="J414" s="13"/>
      <c r="K414" s="14"/>
      <c r="L414" s="1"/>
      <c r="M414" s="8"/>
    </row>
    <row r="415" spans="1:13" s="4" customFormat="1" ht="12" x14ac:dyDescent="0.25">
      <c r="A415" s="1"/>
      <c r="B415" s="1"/>
      <c r="C415" s="11"/>
      <c r="D415" s="1"/>
      <c r="E415" s="1"/>
      <c r="F415" s="12"/>
      <c r="G415" s="13"/>
      <c r="H415" s="14"/>
      <c r="I415" s="15"/>
      <c r="J415" s="13"/>
      <c r="K415" s="14"/>
      <c r="L415" s="1"/>
      <c r="M415" s="8"/>
    </row>
    <row r="416" spans="1:13" s="4" customFormat="1" ht="12" x14ac:dyDescent="0.25">
      <c r="A416" s="1"/>
      <c r="B416" s="1"/>
      <c r="C416" s="11"/>
      <c r="D416" s="1"/>
      <c r="E416" s="1"/>
      <c r="F416" s="12"/>
      <c r="G416" s="13"/>
      <c r="H416" s="14"/>
      <c r="I416" s="15"/>
      <c r="J416" s="13"/>
      <c r="K416" s="14"/>
      <c r="L416" s="1"/>
      <c r="M416" s="8"/>
    </row>
    <row r="417" spans="1:13" s="4" customFormat="1" ht="12" x14ac:dyDescent="0.25">
      <c r="A417" s="1"/>
      <c r="B417" s="1"/>
      <c r="C417" s="11"/>
      <c r="D417" s="1"/>
      <c r="E417" s="1"/>
      <c r="F417" s="12"/>
      <c r="G417" s="13"/>
      <c r="H417" s="14"/>
      <c r="I417" s="15"/>
      <c r="J417" s="13"/>
      <c r="K417" s="14"/>
      <c r="L417" s="1"/>
      <c r="M417" s="8"/>
    </row>
    <row r="418" spans="1:13" s="4" customFormat="1" ht="12" x14ac:dyDescent="0.25">
      <c r="A418" s="1"/>
      <c r="B418" s="1"/>
      <c r="C418" s="11"/>
      <c r="D418" s="1"/>
      <c r="E418" s="1"/>
      <c r="F418" s="12"/>
      <c r="G418" s="13"/>
      <c r="H418" s="14"/>
      <c r="I418" s="15"/>
      <c r="J418" s="13"/>
      <c r="K418" s="14"/>
      <c r="L418" s="1"/>
      <c r="M418" s="8"/>
    </row>
    <row r="419" spans="1:13" s="4" customFormat="1" ht="12" x14ac:dyDescent="0.25">
      <c r="A419" s="1"/>
      <c r="B419" s="1"/>
      <c r="C419" s="11"/>
      <c r="D419" s="1"/>
      <c r="E419" s="1"/>
      <c r="F419" s="12"/>
      <c r="G419" s="13"/>
      <c r="H419" s="14"/>
      <c r="I419" s="15"/>
      <c r="J419" s="13"/>
      <c r="K419" s="14"/>
      <c r="L419" s="1"/>
      <c r="M419" s="8"/>
    </row>
    <row r="420" spans="1:13" s="4" customFormat="1" ht="12" x14ac:dyDescent="0.25">
      <c r="A420" s="1"/>
      <c r="B420" s="1"/>
      <c r="C420" s="11"/>
      <c r="D420" s="1"/>
      <c r="E420" s="1"/>
      <c r="F420" s="12"/>
      <c r="G420" s="13"/>
      <c r="H420" s="14"/>
      <c r="I420" s="15"/>
      <c r="J420" s="13"/>
      <c r="K420" s="14"/>
      <c r="L420" s="1"/>
      <c r="M420" s="8"/>
    </row>
    <row r="421" spans="1:13" s="4" customFormat="1" ht="12" x14ac:dyDescent="0.25">
      <c r="A421" s="1"/>
      <c r="B421" s="1"/>
      <c r="C421" s="11"/>
      <c r="D421" s="1"/>
      <c r="E421" s="1"/>
      <c r="F421" s="12"/>
      <c r="G421" s="13"/>
      <c r="H421" s="14"/>
      <c r="I421" s="15"/>
      <c r="J421" s="13"/>
      <c r="K421" s="14"/>
      <c r="L421" s="1"/>
      <c r="M421" s="8"/>
    </row>
    <row r="422" spans="1:13" s="4" customFormat="1" ht="12" x14ac:dyDescent="0.25">
      <c r="A422" s="1"/>
      <c r="B422" s="1"/>
      <c r="C422" s="11"/>
      <c r="D422" s="1"/>
      <c r="E422" s="1"/>
      <c r="F422" s="12"/>
      <c r="G422" s="13"/>
      <c r="H422" s="14"/>
      <c r="I422" s="15"/>
      <c r="J422" s="13"/>
      <c r="K422" s="14"/>
      <c r="L422" s="1"/>
      <c r="M422" s="8"/>
    </row>
    <row r="423" spans="1:13" s="4" customFormat="1" ht="12" x14ac:dyDescent="0.25">
      <c r="A423" s="1"/>
      <c r="B423" s="1"/>
      <c r="C423" s="11"/>
      <c r="D423" s="1"/>
      <c r="E423" s="1"/>
      <c r="F423" s="12"/>
      <c r="G423" s="13"/>
      <c r="H423" s="14"/>
      <c r="I423" s="15"/>
      <c r="J423" s="13"/>
      <c r="K423" s="14"/>
      <c r="L423" s="1"/>
      <c r="M423" s="8"/>
    </row>
    <row r="424" spans="1:13" s="4" customFormat="1" ht="12" x14ac:dyDescent="0.25">
      <c r="A424" s="1"/>
      <c r="B424" s="1"/>
      <c r="C424" s="11"/>
      <c r="D424" s="1"/>
      <c r="E424" s="1"/>
      <c r="F424" s="12"/>
      <c r="G424" s="13"/>
      <c r="H424" s="14"/>
      <c r="I424" s="15"/>
      <c r="J424" s="13"/>
      <c r="K424" s="14"/>
      <c r="L424" s="1"/>
      <c r="M424" s="8"/>
    </row>
    <row r="425" spans="1:13" s="4" customFormat="1" ht="12" x14ac:dyDescent="0.25">
      <c r="A425" s="1"/>
      <c r="B425" s="1"/>
      <c r="C425" s="11"/>
      <c r="D425" s="1"/>
      <c r="E425" s="1"/>
      <c r="F425" s="12"/>
      <c r="G425" s="13"/>
      <c r="H425" s="14"/>
      <c r="I425" s="15"/>
      <c r="J425" s="13"/>
      <c r="K425" s="14"/>
      <c r="L425" s="1"/>
      <c r="M425" s="8"/>
    </row>
    <row r="426" spans="1:13" s="4" customFormat="1" ht="12" x14ac:dyDescent="0.25">
      <c r="A426" s="1"/>
      <c r="B426" s="1"/>
      <c r="C426" s="11"/>
      <c r="D426" s="1"/>
      <c r="E426" s="1"/>
      <c r="F426" s="12"/>
      <c r="G426" s="13"/>
      <c r="H426" s="14"/>
      <c r="I426" s="15"/>
      <c r="J426" s="13"/>
      <c r="K426" s="14"/>
      <c r="L426" s="1"/>
      <c r="M426" s="8"/>
    </row>
    <row r="427" spans="1:13" s="4" customFormat="1" ht="12" x14ac:dyDescent="0.25">
      <c r="A427" s="1"/>
      <c r="B427" s="1"/>
      <c r="C427" s="11"/>
      <c r="D427" s="1"/>
      <c r="E427" s="1"/>
      <c r="F427" s="12"/>
      <c r="G427" s="13"/>
      <c r="H427" s="14"/>
      <c r="I427" s="15"/>
      <c r="J427" s="13"/>
      <c r="K427" s="14"/>
      <c r="L427" s="1"/>
      <c r="M427" s="8"/>
    </row>
    <row r="428" spans="1:13" s="4" customFormat="1" ht="12" x14ac:dyDescent="0.25">
      <c r="A428" s="1"/>
      <c r="B428" s="1"/>
      <c r="C428" s="11"/>
      <c r="D428" s="1"/>
      <c r="E428" s="1"/>
      <c r="F428" s="12"/>
      <c r="G428" s="13"/>
      <c r="H428" s="14"/>
      <c r="I428" s="15"/>
      <c r="J428" s="13"/>
      <c r="K428" s="14"/>
      <c r="L428" s="1"/>
      <c r="M428" s="8"/>
    </row>
    <row r="429" spans="1:13" s="4" customFormat="1" ht="12" x14ac:dyDescent="0.25">
      <c r="A429" s="1"/>
      <c r="B429" s="1"/>
      <c r="C429" s="11"/>
      <c r="D429" s="1"/>
      <c r="E429" s="1"/>
      <c r="F429" s="12"/>
      <c r="G429" s="13"/>
      <c r="H429" s="14"/>
      <c r="I429" s="15"/>
      <c r="J429" s="13"/>
      <c r="K429" s="14"/>
      <c r="L429" s="1"/>
      <c r="M429" s="8"/>
    </row>
    <row r="430" spans="1:13" s="4" customFormat="1" ht="12" x14ac:dyDescent="0.25">
      <c r="A430" s="1"/>
      <c r="B430" s="1"/>
      <c r="C430" s="11"/>
      <c r="D430" s="1"/>
      <c r="E430" s="1"/>
      <c r="F430" s="12"/>
      <c r="G430" s="13"/>
      <c r="H430" s="14"/>
      <c r="I430" s="15"/>
      <c r="J430" s="13"/>
      <c r="K430" s="14"/>
      <c r="L430" s="1"/>
      <c r="M430" s="8"/>
    </row>
    <row r="431" spans="1:13" s="4" customFormat="1" ht="12" x14ac:dyDescent="0.25">
      <c r="A431" s="1"/>
      <c r="B431" s="1"/>
      <c r="C431" s="11"/>
      <c r="D431" s="1"/>
      <c r="E431" s="1"/>
      <c r="F431" s="12"/>
      <c r="G431" s="13"/>
      <c r="H431" s="14"/>
      <c r="I431" s="15"/>
      <c r="J431" s="13"/>
      <c r="K431" s="14"/>
      <c r="L431" s="1"/>
      <c r="M431" s="8"/>
    </row>
    <row r="432" spans="1:13" s="4" customFormat="1" ht="12" x14ac:dyDescent="0.25">
      <c r="A432" s="1"/>
      <c r="B432" s="1"/>
      <c r="C432" s="11"/>
      <c r="D432" s="1"/>
      <c r="E432" s="1"/>
      <c r="F432" s="12"/>
      <c r="G432" s="13"/>
      <c r="H432" s="14"/>
      <c r="I432" s="15"/>
      <c r="J432" s="13"/>
      <c r="K432" s="14"/>
      <c r="L432" s="1"/>
      <c r="M432" s="8"/>
    </row>
    <row r="433" spans="1:13" s="4" customFormat="1" ht="12" x14ac:dyDescent="0.25">
      <c r="A433" s="1"/>
      <c r="B433" s="1"/>
      <c r="C433" s="11"/>
      <c r="D433" s="1"/>
      <c r="E433" s="1"/>
      <c r="F433" s="12"/>
      <c r="G433" s="13"/>
      <c r="H433" s="14"/>
      <c r="I433" s="15"/>
      <c r="J433" s="13"/>
      <c r="K433" s="14"/>
      <c r="L433" s="1"/>
      <c r="M433" s="8"/>
    </row>
    <row r="434" spans="1:13" s="4" customFormat="1" ht="12" x14ac:dyDescent="0.25">
      <c r="A434" s="1"/>
      <c r="B434" s="1"/>
      <c r="C434" s="11"/>
      <c r="D434" s="1"/>
      <c r="E434" s="1"/>
      <c r="F434" s="12"/>
      <c r="G434" s="13"/>
      <c r="H434" s="14"/>
      <c r="I434" s="15"/>
      <c r="J434" s="13"/>
      <c r="K434" s="14"/>
      <c r="L434" s="1"/>
      <c r="M434" s="8"/>
    </row>
    <row r="435" spans="1:13" s="4" customFormat="1" ht="12" x14ac:dyDescent="0.25">
      <c r="A435" s="1"/>
      <c r="B435" s="1"/>
      <c r="C435" s="11"/>
      <c r="D435" s="1"/>
      <c r="E435" s="1"/>
      <c r="F435" s="12"/>
      <c r="G435" s="13"/>
      <c r="H435" s="14"/>
      <c r="I435" s="15"/>
      <c r="J435" s="13"/>
      <c r="K435" s="14"/>
      <c r="L435" s="1"/>
      <c r="M435" s="8"/>
    </row>
    <row r="436" spans="1:13" s="4" customFormat="1" ht="12" x14ac:dyDescent="0.25">
      <c r="A436" s="1"/>
      <c r="B436" s="1"/>
      <c r="C436" s="11"/>
      <c r="D436" s="1"/>
      <c r="E436" s="1"/>
      <c r="F436" s="12"/>
      <c r="G436" s="13"/>
      <c r="H436" s="14"/>
      <c r="I436" s="15"/>
      <c r="J436" s="13"/>
      <c r="K436" s="14"/>
      <c r="L436" s="1"/>
      <c r="M436" s="8"/>
    </row>
    <row r="437" spans="1:13" s="4" customFormat="1" ht="12" x14ac:dyDescent="0.25">
      <c r="A437" s="1"/>
      <c r="B437" s="1"/>
      <c r="C437" s="11"/>
      <c r="D437" s="1"/>
      <c r="E437" s="1"/>
      <c r="F437" s="12"/>
      <c r="G437" s="13"/>
      <c r="H437" s="14"/>
      <c r="I437" s="15"/>
      <c r="J437" s="13"/>
      <c r="K437" s="14"/>
      <c r="L437" s="1"/>
      <c r="M437" s="8"/>
    </row>
    <row r="438" spans="1:13" s="4" customFormat="1" ht="12" x14ac:dyDescent="0.25">
      <c r="A438" s="1"/>
      <c r="B438" s="1"/>
      <c r="C438" s="11"/>
      <c r="D438" s="1"/>
      <c r="E438" s="1"/>
      <c r="F438" s="12"/>
      <c r="G438" s="13"/>
      <c r="H438" s="14"/>
      <c r="I438" s="15"/>
      <c r="J438" s="13"/>
      <c r="K438" s="14"/>
      <c r="L438" s="1"/>
      <c r="M438" s="8"/>
    </row>
    <row r="439" spans="1:13" s="4" customFormat="1" ht="12" x14ac:dyDescent="0.25">
      <c r="A439" s="1"/>
      <c r="B439" s="1"/>
      <c r="C439" s="11"/>
      <c r="D439" s="1"/>
      <c r="E439" s="1"/>
      <c r="F439" s="12"/>
      <c r="G439" s="13"/>
      <c r="H439" s="14"/>
      <c r="I439" s="15"/>
      <c r="J439" s="13"/>
      <c r="K439" s="14"/>
      <c r="L439" s="1"/>
      <c r="M439" s="8"/>
    </row>
    <row r="440" spans="1:13" s="4" customFormat="1" ht="12" x14ac:dyDescent="0.25">
      <c r="A440" s="1"/>
      <c r="B440" s="1"/>
      <c r="C440" s="11"/>
      <c r="D440" s="1"/>
      <c r="E440" s="1"/>
      <c r="F440" s="12"/>
      <c r="G440" s="13"/>
      <c r="H440" s="14"/>
      <c r="I440" s="15"/>
      <c r="J440" s="13"/>
      <c r="K440" s="14"/>
      <c r="L440" s="1"/>
      <c r="M440" s="8"/>
    </row>
    <row r="441" spans="1:13" s="4" customFormat="1" ht="12" x14ac:dyDescent="0.25">
      <c r="A441" s="1"/>
      <c r="B441" s="1"/>
      <c r="C441" s="11"/>
      <c r="D441" s="1"/>
      <c r="E441" s="1"/>
      <c r="F441" s="12"/>
      <c r="G441" s="13"/>
      <c r="H441" s="14"/>
      <c r="I441" s="15"/>
      <c r="J441" s="13"/>
      <c r="K441" s="14"/>
      <c r="L441" s="1"/>
      <c r="M441" s="8"/>
    </row>
    <row r="442" spans="1:13" s="4" customFormat="1" ht="12" x14ac:dyDescent="0.25">
      <c r="A442" s="1"/>
      <c r="B442" s="1"/>
      <c r="C442" s="11"/>
      <c r="D442" s="1"/>
      <c r="E442" s="1"/>
      <c r="F442" s="12"/>
      <c r="G442" s="13"/>
      <c r="H442" s="14"/>
      <c r="I442" s="15"/>
      <c r="J442" s="13"/>
      <c r="K442" s="14"/>
      <c r="L442" s="1"/>
      <c r="M442" s="8"/>
    </row>
    <row r="443" spans="1:13" s="4" customFormat="1" ht="12" x14ac:dyDescent="0.25">
      <c r="A443" s="1"/>
      <c r="B443" s="1"/>
      <c r="C443" s="11"/>
      <c r="D443" s="1"/>
      <c r="E443" s="1"/>
      <c r="F443" s="12"/>
      <c r="G443" s="13"/>
      <c r="H443" s="14"/>
      <c r="I443" s="15"/>
      <c r="J443" s="13"/>
      <c r="K443" s="14"/>
      <c r="L443" s="1"/>
      <c r="M443" s="8"/>
    </row>
    <row r="444" spans="1:13" s="4" customFormat="1" ht="12" x14ac:dyDescent="0.25">
      <c r="A444" s="1"/>
      <c r="B444" s="1"/>
      <c r="C444" s="11"/>
      <c r="D444" s="1"/>
      <c r="E444" s="1"/>
      <c r="F444" s="12"/>
      <c r="G444" s="13"/>
      <c r="H444" s="14"/>
      <c r="I444" s="15"/>
      <c r="J444" s="13"/>
      <c r="K444" s="14"/>
      <c r="L444" s="1"/>
      <c r="M444" s="8"/>
    </row>
    <row r="445" spans="1:13" s="4" customFormat="1" ht="12" x14ac:dyDescent="0.25">
      <c r="A445" s="1"/>
      <c r="B445" s="1"/>
      <c r="C445" s="11"/>
      <c r="D445" s="1"/>
      <c r="E445" s="1"/>
      <c r="F445" s="12"/>
      <c r="G445" s="13"/>
      <c r="H445" s="14"/>
      <c r="I445" s="15"/>
      <c r="J445" s="13"/>
      <c r="K445" s="14"/>
      <c r="L445" s="1"/>
      <c r="M445" s="8"/>
    </row>
    <row r="446" spans="1:13" s="4" customFormat="1" ht="12" x14ac:dyDescent="0.25">
      <c r="A446" s="1"/>
      <c r="B446" s="1"/>
      <c r="C446" s="11"/>
      <c r="D446" s="1"/>
      <c r="E446" s="1"/>
      <c r="F446" s="12"/>
      <c r="G446" s="13"/>
      <c r="H446" s="14"/>
      <c r="I446" s="15"/>
      <c r="J446" s="13"/>
      <c r="K446" s="14"/>
      <c r="L446" s="1"/>
      <c r="M446" s="8"/>
    </row>
    <row r="447" spans="1:13" s="4" customFormat="1" ht="12" x14ac:dyDescent="0.25">
      <c r="A447" s="1"/>
      <c r="B447" s="1"/>
      <c r="C447" s="11"/>
      <c r="D447" s="1"/>
      <c r="E447" s="1"/>
      <c r="F447" s="12"/>
      <c r="G447" s="13"/>
      <c r="H447" s="14"/>
      <c r="I447" s="15"/>
      <c r="J447" s="13"/>
      <c r="K447" s="14"/>
      <c r="L447" s="1"/>
      <c r="M447" s="8"/>
    </row>
    <row r="448" spans="1:13" s="4" customFormat="1" ht="12" x14ac:dyDescent="0.25">
      <c r="A448" s="1"/>
      <c r="B448" s="1"/>
      <c r="C448" s="11"/>
      <c r="D448" s="1"/>
      <c r="E448" s="1"/>
      <c r="F448" s="12"/>
      <c r="G448" s="13"/>
      <c r="H448" s="14"/>
      <c r="I448" s="15"/>
      <c r="J448" s="13"/>
      <c r="K448" s="14"/>
      <c r="L448" s="1"/>
      <c r="M448" s="8"/>
    </row>
    <row r="449" spans="1:13" s="4" customFormat="1" ht="12" x14ac:dyDescent="0.25">
      <c r="A449" s="1"/>
      <c r="B449" s="1"/>
      <c r="C449" s="11"/>
      <c r="D449" s="1"/>
      <c r="E449" s="1"/>
      <c r="F449" s="12"/>
      <c r="G449" s="13"/>
      <c r="H449" s="14"/>
      <c r="I449" s="15"/>
      <c r="J449" s="13"/>
      <c r="K449" s="14"/>
      <c r="L449" s="1"/>
      <c r="M449" s="8"/>
    </row>
    <row r="450" spans="1:13" s="4" customFormat="1" ht="12" x14ac:dyDescent="0.25">
      <c r="A450" s="1"/>
      <c r="B450" s="1"/>
      <c r="C450" s="11"/>
      <c r="D450" s="1"/>
      <c r="E450" s="1"/>
      <c r="F450" s="12"/>
      <c r="G450" s="13"/>
      <c r="H450" s="14"/>
      <c r="I450" s="15"/>
      <c r="J450" s="13"/>
      <c r="K450" s="14"/>
      <c r="L450" s="1"/>
      <c r="M450" s="8"/>
    </row>
    <row r="451" spans="1:13" s="4" customFormat="1" ht="12" x14ac:dyDescent="0.25">
      <c r="A451" s="1"/>
      <c r="B451" s="1"/>
      <c r="C451" s="11"/>
      <c r="D451" s="1"/>
      <c r="E451" s="1"/>
      <c r="F451" s="12"/>
      <c r="G451" s="13"/>
      <c r="H451" s="14"/>
      <c r="I451" s="15"/>
      <c r="J451" s="13"/>
      <c r="K451" s="14"/>
      <c r="L451" s="1"/>
      <c r="M451" s="8"/>
    </row>
    <row r="452" spans="1:13" s="4" customFormat="1" ht="12" x14ac:dyDescent="0.25">
      <c r="A452" s="1"/>
      <c r="B452" s="1"/>
      <c r="C452" s="11"/>
      <c r="D452" s="1"/>
      <c r="E452" s="1"/>
      <c r="F452" s="12"/>
      <c r="G452" s="13"/>
      <c r="H452" s="14"/>
      <c r="I452" s="15"/>
      <c r="J452" s="13"/>
      <c r="K452" s="14"/>
      <c r="L452" s="1"/>
      <c r="M452" s="8"/>
    </row>
    <row r="453" spans="1:13" s="25" customFormat="1" ht="18.75" customHeight="1" x14ac:dyDescent="0.25">
      <c r="A453" s="34"/>
      <c r="B453" s="35"/>
      <c r="C453" s="23"/>
      <c r="D453" s="36"/>
      <c r="E453" s="37"/>
      <c r="F453" s="40"/>
      <c r="G453" s="36"/>
      <c r="H453" s="28"/>
      <c r="I453" s="28"/>
      <c r="J453" s="41"/>
      <c r="K453" s="21"/>
      <c r="L453" s="21"/>
      <c r="M453" s="39"/>
    </row>
    <row r="454" spans="1:13" s="4" customFormat="1" ht="12" x14ac:dyDescent="0.25">
      <c r="A454" s="1"/>
      <c r="B454" s="1"/>
      <c r="C454" s="11"/>
      <c r="D454" s="1"/>
      <c r="E454" s="1"/>
      <c r="F454" s="12"/>
      <c r="G454" s="13"/>
      <c r="H454" s="14"/>
      <c r="I454" s="15"/>
      <c r="J454" s="13"/>
      <c r="K454" s="14"/>
      <c r="L454" s="1"/>
      <c r="M454" s="8"/>
    </row>
    <row r="455" spans="1:13" s="4" customFormat="1" ht="12" x14ac:dyDescent="0.25">
      <c r="A455" s="1"/>
      <c r="B455" s="1"/>
      <c r="C455" s="11"/>
      <c r="D455" s="1"/>
      <c r="E455" s="1"/>
      <c r="F455" s="12"/>
      <c r="G455" s="13"/>
      <c r="H455" s="14"/>
      <c r="I455" s="15"/>
      <c r="J455" s="13"/>
      <c r="K455" s="14"/>
      <c r="L455" s="1"/>
      <c r="M455" s="8"/>
    </row>
    <row r="456" spans="1:13" s="4" customFormat="1" ht="12" x14ac:dyDescent="0.25">
      <c r="A456" s="1"/>
      <c r="B456" s="1"/>
      <c r="C456" s="11"/>
      <c r="D456" s="1"/>
      <c r="E456" s="1"/>
      <c r="F456" s="12"/>
      <c r="G456" s="13"/>
      <c r="H456" s="14"/>
      <c r="I456" s="15"/>
      <c r="J456" s="13"/>
      <c r="K456" s="14"/>
      <c r="L456" s="1"/>
      <c r="M456" s="8"/>
    </row>
    <row r="457" spans="1:13" s="4" customFormat="1" ht="12" x14ac:dyDescent="0.25">
      <c r="A457" s="1"/>
      <c r="B457" s="1"/>
      <c r="C457" s="11"/>
      <c r="D457" s="1"/>
      <c r="E457" s="1"/>
      <c r="F457" s="12"/>
      <c r="G457" s="13"/>
      <c r="H457" s="14"/>
      <c r="I457" s="15"/>
      <c r="J457" s="13"/>
      <c r="K457" s="14"/>
      <c r="L457" s="1"/>
      <c r="M457" s="8"/>
    </row>
    <row r="458" spans="1:13" s="4" customFormat="1" ht="12" x14ac:dyDescent="0.25">
      <c r="A458" s="1"/>
      <c r="B458" s="1"/>
      <c r="C458" s="11"/>
      <c r="D458" s="1"/>
      <c r="E458" s="1"/>
      <c r="F458" s="12"/>
      <c r="G458" s="13"/>
      <c r="H458" s="14"/>
      <c r="I458" s="15"/>
      <c r="J458" s="13"/>
      <c r="K458" s="14"/>
      <c r="L458" s="1"/>
      <c r="M458" s="8"/>
    </row>
    <row r="459" spans="1:13" s="4" customFormat="1" ht="12" x14ac:dyDescent="0.25">
      <c r="A459" s="1"/>
      <c r="B459" s="1"/>
      <c r="C459" s="11"/>
      <c r="D459" s="1"/>
      <c r="E459" s="1"/>
      <c r="F459" s="12"/>
      <c r="G459" s="13"/>
      <c r="H459" s="14"/>
      <c r="I459" s="15"/>
      <c r="J459" s="13"/>
      <c r="K459" s="14"/>
      <c r="L459" s="1"/>
      <c r="M459" s="8"/>
    </row>
    <row r="460" spans="1:13" s="4" customFormat="1" ht="12" x14ac:dyDescent="0.25">
      <c r="A460" s="1"/>
      <c r="B460" s="1"/>
      <c r="C460" s="11"/>
      <c r="D460" s="1"/>
      <c r="E460" s="1"/>
      <c r="F460" s="12"/>
      <c r="G460" s="13"/>
      <c r="H460" s="14"/>
      <c r="I460" s="15"/>
      <c r="J460" s="13"/>
      <c r="K460" s="14"/>
      <c r="L460" s="1"/>
      <c r="M460" s="8"/>
    </row>
    <row r="461" spans="1:13" s="4" customFormat="1" ht="12" x14ac:dyDescent="0.25">
      <c r="A461" s="1"/>
      <c r="B461" s="1"/>
      <c r="C461" s="11"/>
      <c r="D461" s="1"/>
      <c r="E461" s="1"/>
      <c r="F461" s="12"/>
      <c r="G461" s="13"/>
      <c r="H461" s="14"/>
      <c r="I461" s="15"/>
      <c r="J461" s="13"/>
      <c r="K461" s="14"/>
      <c r="L461" s="1"/>
      <c r="M461" s="8"/>
    </row>
    <row r="462" spans="1:13" s="4" customFormat="1" ht="12" x14ac:dyDescent="0.25">
      <c r="A462" s="1"/>
      <c r="B462" s="1"/>
      <c r="C462" s="11"/>
      <c r="D462" s="1"/>
      <c r="E462" s="1"/>
      <c r="F462" s="12"/>
      <c r="G462" s="13"/>
      <c r="H462" s="14"/>
      <c r="I462" s="15"/>
      <c r="J462" s="13"/>
      <c r="K462" s="14"/>
      <c r="L462" s="1"/>
      <c r="M462" s="8"/>
    </row>
    <row r="463" spans="1:13" s="4" customFormat="1" ht="12" x14ac:dyDescent="0.25">
      <c r="A463" s="1"/>
      <c r="B463" s="1"/>
      <c r="C463" s="11"/>
      <c r="D463" s="1"/>
      <c r="E463" s="1"/>
      <c r="F463" s="12"/>
      <c r="G463" s="13"/>
      <c r="H463" s="14"/>
      <c r="I463" s="15"/>
      <c r="J463" s="13"/>
      <c r="K463" s="14"/>
      <c r="L463" s="1"/>
      <c r="M463" s="8"/>
    </row>
    <row r="464" spans="1:13" s="4" customFormat="1" ht="12" x14ac:dyDescent="0.25">
      <c r="A464" s="1"/>
      <c r="B464" s="1"/>
      <c r="C464" s="11"/>
      <c r="D464" s="1"/>
      <c r="E464" s="1"/>
      <c r="F464" s="12"/>
      <c r="G464" s="13"/>
      <c r="H464" s="14"/>
      <c r="I464" s="15"/>
      <c r="J464" s="13"/>
      <c r="K464" s="14"/>
      <c r="L464" s="1"/>
      <c r="M464" s="8"/>
    </row>
    <row r="465" spans="1:13" s="4" customFormat="1" ht="12" x14ac:dyDescent="0.25">
      <c r="A465" s="1"/>
      <c r="B465" s="1"/>
      <c r="C465" s="11"/>
      <c r="D465" s="1"/>
      <c r="E465" s="1"/>
      <c r="F465" s="12"/>
      <c r="G465" s="13"/>
      <c r="H465" s="14"/>
      <c r="I465" s="15"/>
      <c r="J465" s="13"/>
      <c r="K465" s="14"/>
      <c r="L465" s="1"/>
      <c r="M465" s="8"/>
    </row>
    <row r="466" spans="1:13" s="4" customFormat="1" ht="12" x14ac:dyDescent="0.25">
      <c r="A466" s="1"/>
      <c r="B466" s="1"/>
      <c r="C466" s="11"/>
      <c r="D466" s="1"/>
      <c r="E466" s="1"/>
      <c r="F466" s="12"/>
      <c r="G466" s="13"/>
      <c r="H466" s="14"/>
      <c r="I466" s="15"/>
      <c r="J466" s="13"/>
      <c r="K466" s="14"/>
      <c r="L466" s="1"/>
      <c r="M466" s="8"/>
    </row>
    <row r="467" spans="1:13" s="4" customFormat="1" ht="12" x14ac:dyDescent="0.25">
      <c r="A467" s="1"/>
      <c r="B467" s="1"/>
      <c r="C467" s="11"/>
      <c r="D467" s="1"/>
      <c r="E467" s="1"/>
      <c r="F467" s="12"/>
      <c r="G467" s="13"/>
      <c r="H467" s="14"/>
      <c r="I467" s="15"/>
      <c r="J467" s="13"/>
      <c r="K467" s="14"/>
      <c r="L467" s="1"/>
      <c r="M467" s="8"/>
    </row>
    <row r="468" spans="1:13" s="4" customFormat="1" ht="12" x14ac:dyDescent="0.25">
      <c r="A468" s="1"/>
      <c r="B468" s="1"/>
      <c r="C468" s="11"/>
      <c r="D468" s="1"/>
      <c r="E468" s="1"/>
      <c r="F468" s="12"/>
      <c r="G468" s="13"/>
      <c r="H468" s="14"/>
      <c r="I468" s="15"/>
      <c r="J468" s="13"/>
      <c r="K468" s="14"/>
      <c r="L468" s="1"/>
      <c r="M468" s="8"/>
    </row>
    <row r="469" spans="1:13" s="4" customFormat="1" ht="12" x14ac:dyDescent="0.25">
      <c r="A469" s="1"/>
      <c r="B469" s="1"/>
      <c r="C469" s="11"/>
      <c r="D469" s="1"/>
      <c r="E469" s="1"/>
      <c r="F469" s="12"/>
      <c r="G469" s="13"/>
      <c r="H469" s="14"/>
      <c r="I469" s="15"/>
      <c r="J469" s="13"/>
      <c r="K469" s="14"/>
      <c r="L469" s="1"/>
      <c r="M469" s="8"/>
    </row>
    <row r="470" spans="1:13" s="4" customFormat="1" ht="12" x14ac:dyDescent="0.25">
      <c r="A470" s="1"/>
      <c r="B470" s="1"/>
      <c r="C470" s="11"/>
      <c r="D470" s="1"/>
      <c r="E470" s="1"/>
      <c r="F470" s="12"/>
      <c r="G470" s="13"/>
      <c r="H470" s="14"/>
      <c r="I470" s="15"/>
      <c r="J470" s="13"/>
      <c r="K470" s="14"/>
      <c r="L470" s="1"/>
      <c r="M470" s="8"/>
    </row>
    <row r="471" spans="1:13" s="4" customFormat="1" ht="12" x14ac:dyDescent="0.25">
      <c r="A471" s="1"/>
      <c r="B471" s="1"/>
      <c r="C471" s="11"/>
      <c r="D471" s="1"/>
      <c r="E471" s="1"/>
      <c r="F471" s="12"/>
      <c r="G471" s="13"/>
      <c r="H471" s="14"/>
      <c r="I471" s="15"/>
      <c r="J471" s="13"/>
      <c r="K471" s="14"/>
      <c r="L471" s="1"/>
      <c r="M471" s="8"/>
    </row>
    <row r="472" spans="1:13" s="4" customFormat="1" ht="12" x14ac:dyDescent="0.25">
      <c r="A472" s="1"/>
      <c r="B472" s="1"/>
      <c r="C472" s="11"/>
      <c r="D472" s="1"/>
      <c r="E472" s="1"/>
      <c r="F472" s="12"/>
      <c r="G472" s="13"/>
      <c r="H472" s="14"/>
      <c r="I472" s="15"/>
      <c r="J472" s="13"/>
      <c r="K472" s="14"/>
      <c r="L472" s="1"/>
      <c r="M472" s="8"/>
    </row>
    <row r="473" spans="1:13" s="4" customFormat="1" ht="12" x14ac:dyDescent="0.25">
      <c r="A473" s="1"/>
      <c r="B473" s="1"/>
      <c r="C473" s="11"/>
      <c r="D473" s="1"/>
      <c r="E473" s="1"/>
      <c r="F473" s="12"/>
      <c r="G473" s="13"/>
      <c r="H473" s="14"/>
      <c r="I473" s="15"/>
      <c r="J473" s="13"/>
      <c r="K473" s="14"/>
      <c r="L473" s="1"/>
      <c r="M473" s="8"/>
    </row>
    <row r="474" spans="1:13" s="25" customFormat="1" ht="18.75" customHeight="1" x14ac:dyDescent="0.25">
      <c r="A474" s="34"/>
      <c r="B474" s="35"/>
      <c r="C474" s="23"/>
      <c r="D474" s="36"/>
      <c r="E474" s="37"/>
      <c r="F474" s="40"/>
      <c r="G474" s="36"/>
      <c r="H474" s="28"/>
      <c r="I474" s="28"/>
      <c r="J474" s="41"/>
      <c r="K474" s="21"/>
      <c r="L474" s="21"/>
      <c r="M474" s="39"/>
    </row>
    <row r="475" spans="1:13" s="4" customFormat="1" ht="12" x14ac:dyDescent="0.25">
      <c r="A475" s="1"/>
      <c r="B475" s="1"/>
      <c r="C475" s="11"/>
      <c r="D475" s="1"/>
      <c r="E475" s="1"/>
      <c r="F475" s="12"/>
      <c r="G475" s="13"/>
      <c r="H475" s="14"/>
      <c r="I475" s="15"/>
      <c r="J475" s="13"/>
      <c r="K475" s="14"/>
      <c r="L475" s="1"/>
      <c r="M475" s="8"/>
    </row>
    <row r="476" spans="1:13" s="4" customFormat="1" ht="12" x14ac:dyDescent="0.25">
      <c r="A476" s="1"/>
      <c r="B476" s="1"/>
      <c r="C476" s="11"/>
      <c r="D476" s="1"/>
      <c r="E476" s="1"/>
      <c r="F476" s="12"/>
      <c r="G476" s="13"/>
      <c r="H476" s="14"/>
      <c r="I476" s="15"/>
      <c r="J476" s="13"/>
      <c r="K476" s="14"/>
      <c r="L476" s="1"/>
      <c r="M476" s="8"/>
    </row>
    <row r="477" spans="1:13" s="4" customFormat="1" ht="12" x14ac:dyDescent="0.25">
      <c r="A477" s="1"/>
      <c r="B477" s="1"/>
      <c r="C477" s="11"/>
      <c r="D477" s="1"/>
      <c r="E477" s="1"/>
      <c r="F477" s="12"/>
      <c r="G477" s="13"/>
      <c r="H477" s="14"/>
      <c r="I477" s="15"/>
      <c r="J477" s="13"/>
      <c r="K477" s="14"/>
      <c r="L477" s="1"/>
      <c r="M477" s="8"/>
    </row>
    <row r="478" spans="1:13" s="4" customFormat="1" ht="12" x14ac:dyDescent="0.25">
      <c r="A478" s="1"/>
      <c r="B478" s="1"/>
      <c r="C478" s="11"/>
      <c r="D478" s="1"/>
      <c r="E478" s="1"/>
      <c r="F478" s="12"/>
      <c r="G478" s="13"/>
      <c r="H478" s="14"/>
      <c r="I478" s="15"/>
      <c r="J478" s="13"/>
      <c r="K478" s="14"/>
      <c r="L478" s="1"/>
      <c r="M478" s="8"/>
    </row>
    <row r="479" spans="1:13" s="4" customFormat="1" ht="12" x14ac:dyDescent="0.25">
      <c r="A479" s="1"/>
      <c r="B479" s="1"/>
      <c r="C479" s="11"/>
      <c r="D479" s="1"/>
      <c r="E479" s="1"/>
      <c r="F479" s="12"/>
      <c r="G479" s="13"/>
      <c r="H479" s="14"/>
      <c r="I479" s="15"/>
      <c r="J479" s="13"/>
      <c r="K479" s="14"/>
      <c r="L479" s="1"/>
      <c r="M479" s="8"/>
    </row>
    <row r="480" spans="1:13" s="4" customFormat="1" ht="12" x14ac:dyDescent="0.25">
      <c r="A480" s="1"/>
      <c r="B480" s="1"/>
      <c r="C480" s="11"/>
      <c r="D480" s="1"/>
      <c r="E480" s="1"/>
      <c r="F480" s="12"/>
      <c r="G480" s="13"/>
      <c r="H480" s="14"/>
      <c r="I480" s="15"/>
      <c r="J480" s="13"/>
      <c r="K480" s="14"/>
      <c r="L480" s="1"/>
      <c r="M480" s="8"/>
    </row>
    <row r="481" spans="1:13" s="4" customFormat="1" ht="12" x14ac:dyDescent="0.25">
      <c r="A481" s="1"/>
      <c r="B481" s="1"/>
      <c r="C481" s="11"/>
      <c r="D481" s="1"/>
      <c r="E481" s="1"/>
      <c r="F481" s="12"/>
      <c r="G481" s="13"/>
      <c r="H481" s="14"/>
      <c r="I481" s="15"/>
      <c r="J481" s="13"/>
      <c r="K481" s="14"/>
      <c r="L481" s="1"/>
      <c r="M481" s="8"/>
    </row>
    <row r="482" spans="1:13" s="4" customFormat="1" ht="12" x14ac:dyDescent="0.25">
      <c r="A482" s="1"/>
      <c r="B482" s="1"/>
      <c r="C482" s="11"/>
      <c r="D482" s="1"/>
      <c r="E482" s="1"/>
      <c r="F482" s="12"/>
      <c r="G482" s="13"/>
      <c r="H482" s="14"/>
      <c r="I482" s="15"/>
      <c r="J482" s="13"/>
      <c r="K482" s="14"/>
      <c r="L482" s="1"/>
      <c r="M482" s="8"/>
    </row>
    <row r="483" spans="1:13" s="4" customFormat="1" ht="12" x14ac:dyDescent="0.25">
      <c r="A483" s="1"/>
      <c r="B483" s="1"/>
      <c r="C483" s="11"/>
      <c r="D483" s="1"/>
      <c r="E483" s="1"/>
      <c r="F483" s="12"/>
      <c r="G483" s="13"/>
      <c r="H483" s="14"/>
      <c r="I483" s="15"/>
      <c r="J483" s="13"/>
      <c r="K483" s="14"/>
      <c r="L483" s="1"/>
      <c r="M483" s="8"/>
    </row>
    <row r="484" spans="1:13" s="4" customFormat="1" ht="12" x14ac:dyDescent="0.25">
      <c r="A484" s="1"/>
      <c r="B484" s="1"/>
      <c r="C484" s="11"/>
      <c r="D484" s="1"/>
      <c r="E484" s="1"/>
      <c r="F484" s="12"/>
      <c r="G484" s="13"/>
      <c r="H484" s="14"/>
      <c r="I484" s="15"/>
      <c r="J484" s="13"/>
      <c r="K484" s="14"/>
      <c r="L484" s="1"/>
      <c r="M484" s="8"/>
    </row>
    <row r="485" spans="1:13" s="4" customFormat="1" ht="12" x14ac:dyDescent="0.25">
      <c r="A485" s="1"/>
      <c r="B485" s="1"/>
      <c r="C485" s="11"/>
      <c r="D485" s="1"/>
      <c r="E485" s="1"/>
      <c r="F485" s="12"/>
      <c r="G485" s="13"/>
      <c r="H485" s="14"/>
      <c r="I485" s="15"/>
      <c r="J485" s="13"/>
      <c r="K485" s="14"/>
      <c r="L485" s="1"/>
      <c r="M485" s="8"/>
    </row>
    <row r="486" spans="1:13" s="4" customFormat="1" ht="12" x14ac:dyDescent="0.25">
      <c r="A486" s="1"/>
      <c r="B486" s="1"/>
      <c r="C486" s="11"/>
      <c r="D486" s="1"/>
      <c r="E486" s="1"/>
      <c r="F486" s="12"/>
      <c r="G486" s="13"/>
      <c r="H486" s="14"/>
      <c r="I486" s="15"/>
      <c r="J486" s="13"/>
      <c r="K486" s="14"/>
      <c r="L486" s="1"/>
      <c r="M486" s="8"/>
    </row>
    <row r="487" spans="1:13" s="4" customFormat="1" ht="12" x14ac:dyDescent="0.25">
      <c r="A487" s="1"/>
      <c r="B487" s="1"/>
      <c r="C487" s="11"/>
      <c r="D487" s="1"/>
      <c r="E487" s="1"/>
      <c r="F487" s="12"/>
      <c r="G487" s="13"/>
      <c r="H487" s="14"/>
      <c r="I487" s="15"/>
      <c r="J487" s="13"/>
      <c r="K487" s="14"/>
      <c r="L487" s="1"/>
      <c r="M487" s="8"/>
    </row>
    <row r="488" spans="1:13" s="4" customFormat="1" ht="12" x14ac:dyDescent="0.25">
      <c r="A488" s="1"/>
      <c r="B488" s="1"/>
      <c r="C488" s="11"/>
      <c r="D488" s="1"/>
      <c r="E488" s="1"/>
      <c r="F488" s="12"/>
      <c r="G488" s="13"/>
      <c r="H488" s="14"/>
      <c r="I488" s="15"/>
      <c r="J488" s="13"/>
      <c r="K488" s="14"/>
      <c r="L488" s="1"/>
      <c r="M488" s="8"/>
    </row>
    <row r="489" spans="1:13" s="4" customFormat="1" ht="12" x14ac:dyDescent="0.25">
      <c r="A489" s="1"/>
      <c r="B489" s="1"/>
      <c r="C489" s="11"/>
      <c r="D489" s="1"/>
      <c r="E489" s="1"/>
      <c r="F489" s="12"/>
      <c r="G489" s="13"/>
      <c r="H489" s="14"/>
      <c r="I489" s="15"/>
      <c r="J489" s="13"/>
      <c r="K489" s="14"/>
      <c r="L489" s="1"/>
      <c r="M489" s="8"/>
    </row>
    <row r="490" spans="1:13" s="4" customFormat="1" ht="12" x14ac:dyDescent="0.25">
      <c r="A490" s="1"/>
      <c r="B490" s="1"/>
      <c r="C490" s="11"/>
      <c r="D490" s="1"/>
      <c r="E490" s="1"/>
      <c r="F490" s="12"/>
      <c r="G490" s="13"/>
      <c r="H490" s="14"/>
      <c r="I490" s="15"/>
      <c r="J490" s="13"/>
      <c r="K490" s="14"/>
      <c r="L490" s="1"/>
      <c r="M490" s="8"/>
    </row>
    <row r="491" spans="1:13" s="4" customFormat="1" ht="12" x14ac:dyDescent="0.25">
      <c r="A491" s="1"/>
      <c r="B491" s="1"/>
      <c r="C491" s="11"/>
      <c r="D491" s="1"/>
      <c r="E491" s="1"/>
      <c r="F491" s="12"/>
      <c r="G491" s="13"/>
      <c r="H491" s="14"/>
      <c r="I491" s="15"/>
      <c r="J491" s="13"/>
      <c r="K491" s="14"/>
      <c r="L491" s="1"/>
      <c r="M491" s="8"/>
    </row>
    <row r="492" spans="1:13" s="4" customFormat="1" ht="12" x14ac:dyDescent="0.25">
      <c r="A492" s="1"/>
      <c r="B492" s="1"/>
      <c r="C492" s="11"/>
      <c r="D492" s="1"/>
      <c r="E492" s="1"/>
      <c r="F492" s="12"/>
      <c r="G492" s="13"/>
      <c r="H492" s="14"/>
      <c r="I492" s="15"/>
      <c r="J492" s="13"/>
      <c r="K492" s="14"/>
      <c r="L492" s="1"/>
      <c r="M492" s="8"/>
    </row>
    <row r="493" spans="1:13" s="4" customFormat="1" ht="12" x14ac:dyDescent="0.25">
      <c r="A493" s="1"/>
      <c r="B493" s="1"/>
      <c r="C493" s="11"/>
      <c r="D493" s="1"/>
      <c r="E493" s="1"/>
      <c r="F493" s="12"/>
      <c r="G493" s="13"/>
      <c r="H493" s="14"/>
      <c r="I493" s="15"/>
      <c r="J493" s="13"/>
      <c r="K493" s="14"/>
      <c r="L493" s="1"/>
      <c r="M493" s="8"/>
    </row>
    <row r="494" spans="1:13" s="4" customFormat="1" ht="12" x14ac:dyDescent="0.25">
      <c r="A494" s="1"/>
      <c r="B494" s="1"/>
      <c r="C494" s="11"/>
      <c r="D494" s="1"/>
      <c r="E494" s="1"/>
      <c r="F494" s="12"/>
      <c r="G494" s="13"/>
      <c r="H494" s="14"/>
      <c r="I494" s="15"/>
      <c r="J494" s="13"/>
      <c r="K494" s="14"/>
      <c r="L494" s="1"/>
      <c r="M494" s="8"/>
    </row>
    <row r="495" spans="1:13" s="4" customFormat="1" ht="12" x14ac:dyDescent="0.25">
      <c r="A495" s="1"/>
      <c r="B495" s="1"/>
      <c r="C495" s="11"/>
      <c r="D495" s="1"/>
      <c r="E495" s="1"/>
      <c r="F495" s="12"/>
      <c r="G495" s="13"/>
      <c r="H495" s="14"/>
      <c r="I495" s="15"/>
      <c r="J495" s="13"/>
      <c r="K495" s="14"/>
      <c r="L495" s="1"/>
      <c r="M495" s="8"/>
    </row>
    <row r="496" spans="1:13" s="4" customFormat="1" ht="12" x14ac:dyDescent="0.25">
      <c r="A496" s="1"/>
      <c r="B496" s="1"/>
      <c r="C496" s="11"/>
      <c r="D496" s="1"/>
      <c r="E496" s="1"/>
      <c r="F496" s="12"/>
      <c r="G496" s="13"/>
      <c r="H496" s="14"/>
      <c r="I496" s="15"/>
      <c r="J496" s="13"/>
      <c r="K496" s="14"/>
      <c r="L496" s="1"/>
      <c r="M496" s="8"/>
    </row>
    <row r="497" spans="1:13" s="4" customFormat="1" ht="12" x14ac:dyDescent="0.25">
      <c r="A497" s="1"/>
      <c r="B497" s="1"/>
      <c r="C497" s="11"/>
      <c r="D497" s="1"/>
      <c r="E497" s="1"/>
      <c r="F497" s="12"/>
      <c r="G497" s="13"/>
      <c r="H497" s="14"/>
      <c r="I497" s="15"/>
      <c r="J497" s="13"/>
      <c r="K497" s="14"/>
      <c r="L497" s="1"/>
      <c r="M497" s="8"/>
    </row>
    <row r="498" spans="1:13" s="4" customFormat="1" ht="12" x14ac:dyDescent="0.25">
      <c r="A498" s="1"/>
      <c r="B498" s="1"/>
      <c r="C498" s="11"/>
      <c r="D498" s="1"/>
      <c r="E498" s="1"/>
      <c r="F498" s="12"/>
      <c r="G498" s="13"/>
      <c r="H498" s="14"/>
      <c r="I498" s="15"/>
      <c r="J498" s="13"/>
      <c r="K498" s="14"/>
      <c r="L498" s="1"/>
      <c r="M498" s="8"/>
    </row>
    <row r="499" spans="1:13" s="4" customFormat="1" ht="12" x14ac:dyDescent="0.25">
      <c r="A499" s="1"/>
      <c r="B499" s="1"/>
      <c r="C499" s="11"/>
      <c r="D499" s="1"/>
      <c r="E499" s="1"/>
      <c r="F499" s="12"/>
      <c r="G499" s="13"/>
      <c r="H499" s="14"/>
      <c r="I499" s="15"/>
      <c r="J499" s="13"/>
      <c r="K499" s="14"/>
      <c r="L499" s="1"/>
      <c r="M499" s="8"/>
    </row>
    <row r="500" spans="1:13" s="4" customFormat="1" ht="12" x14ac:dyDescent="0.25">
      <c r="A500" s="1"/>
      <c r="B500" s="1"/>
      <c r="C500" s="11"/>
      <c r="D500" s="1"/>
      <c r="E500" s="1"/>
      <c r="F500" s="12"/>
      <c r="G500" s="13"/>
      <c r="H500" s="14"/>
      <c r="I500" s="15"/>
      <c r="J500" s="13"/>
      <c r="K500" s="14"/>
      <c r="L500" s="1"/>
      <c r="M500" s="8"/>
    </row>
    <row r="501" spans="1:13" s="4" customFormat="1" ht="12" x14ac:dyDescent="0.25">
      <c r="A501" s="1"/>
      <c r="B501" s="1"/>
      <c r="C501" s="11"/>
      <c r="D501" s="1"/>
      <c r="E501" s="1"/>
      <c r="F501" s="12"/>
      <c r="G501" s="13"/>
      <c r="H501" s="14"/>
      <c r="I501" s="15"/>
      <c r="J501" s="13"/>
      <c r="K501" s="14"/>
      <c r="L501" s="1"/>
      <c r="M501" s="8"/>
    </row>
    <row r="502" spans="1:13" s="4" customFormat="1" ht="12" x14ac:dyDescent="0.25">
      <c r="A502" s="1"/>
      <c r="B502" s="1"/>
      <c r="C502" s="11"/>
      <c r="D502" s="1"/>
      <c r="E502" s="1"/>
      <c r="F502" s="12"/>
      <c r="G502" s="13"/>
      <c r="H502" s="14"/>
      <c r="I502" s="15"/>
      <c r="J502" s="13"/>
      <c r="K502" s="14"/>
      <c r="L502" s="1"/>
      <c r="M502" s="8"/>
    </row>
    <row r="503" spans="1:13" s="4" customFormat="1" ht="12" x14ac:dyDescent="0.25">
      <c r="A503" s="1"/>
      <c r="B503" s="1"/>
      <c r="C503" s="11"/>
      <c r="D503" s="1"/>
      <c r="E503" s="1"/>
      <c r="F503" s="12"/>
      <c r="G503" s="13"/>
      <c r="H503" s="14"/>
      <c r="I503" s="15"/>
      <c r="J503" s="13"/>
      <c r="K503" s="14"/>
      <c r="L503" s="1"/>
      <c r="M503" s="8"/>
    </row>
    <row r="504" spans="1:13" s="4" customFormat="1" ht="12" x14ac:dyDescent="0.25">
      <c r="A504" s="1"/>
      <c r="B504" s="1"/>
      <c r="C504" s="11"/>
      <c r="D504" s="1"/>
      <c r="E504" s="1"/>
      <c r="F504" s="12"/>
      <c r="G504" s="13"/>
      <c r="H504" s="14"/>
      <c r="I504" s="15"/>
      <c r="J504" s="13"/>
      <c r="K504" s="14"/>
      <c r="L504" s="1"/>
      <c r="M504" s="8"/>
    </row>
    <row r="505" spans="1:13" s="4" customFormat="1" ht="12" x14ac:dyDescent="0.25">
      <c r="A505" s="1"/>
      <c r="B505" s="1"/>
      <c r="C505" s="11"/>
      <c r="D505" s="1"/>
      <c r="E505" s="1"/>
      <c r="F505" s="12"/>
      <c r="G505" s="13"/>
      <c r="H505" s="14"/>
      <c r="I505" s="15"/>
      <c r="J505" s="13"/>
      <c r="K505" s="14"/>
      <c r="L505" s="1"/>
      <c r="M505" s="8"/>
    </row>
    <row r="506" spans="1:13" s="4" customFormat="1" ht="12" x14ac:dyDescent="0.25">
      <c r="A506" s="1"/>
      <c r="B506" s="1"/>
      <c r="C506" s="11"/>
      <c r="D506" s="1"/>
      <c r="E506" s="1"/>
      <c r="F506" s="12"/>
      <c r="G506" s="13"/>
      <c r="H506" s="14"/>
      <c r="I506" s="15"/>
      <c r="J506" s="13"/>
      <c r="K506" s="14"/>
      <c r="L506" s="1"/>
      <c r="M506" s="8"/>
    </row>
    <row r="507" spans="1:13" s="4" customFormat="1" ht="12" x14ac:dyDescent="0.25">
      <c r="A507" s="1"/>
      <c r="B507" s="1"/>
      <c r="C507" s="11"/>
      <c r="D507" s="1"/>
      <c r="E507" s="1"/>
      <c r="F507" s="12"/>
      <c r="G507" s="13"/>
      <c r="H507" s="14"/>
      <c r="I507" s="15"/>
      <c r="J507" s="13"/>
      <c r="K507" s="14"/>
      <c r="L507" s="1"/>
      <c r="M507" s="8"/>
    </row>
    <row r="508" spans="1:13" s="4" customFormat="1" ht="12" x14ac:dyDescent="0.25">
      <c r="A508" s="1"/>
      <c r="B508" s="1"/>
      <c r="C508" s="11"/>
      <c r="D508" s="1"/>
      <c r="E508" s="1"/>
      <c r="F508" s="12"/>
      <c r="G508" s="13"/>
      <c r="H508" s="14"/>
      <c r="I508" s="15"/>
      <c r="J508" s="13"/>
      <c r="K508" s="14"/>
      <c r="L508" s="1"/>
      <c r="M508" s="8"/>
    </row>
    <row r="509" spans="1:13" s="4" customFormat="1" ht="12" x14ac:dyDescent="0.25">
      <c r="A509" s="1"/>
      <c r="B509" s="1"/>
      <c r="C509" s="11"/>
      <c r="D509" s="1"/>
      <c r="E509" s="1"/>
      <c r="F509" s="12"/>
      <c r="G509" s="13"/>
      <c r="H509" s="14"/>
      <c r="I509" s="15"/>
      <c r="J509" s="13"/>
      <c r="K509" s="14"/>
      <c r="L509" s="1"/>
      <c r="M509" s="8"/>
    </row>
    <row r="510" spans="1:13" s="4" customFormat="1" ht="12" x14ac:dyDescent="0.25">
      <c r="A510" s="1"/>
      <c r="B510" s="1"/>
      <c r="C510" s="11"/>
      <c r="D510" s="1"/>
      <c r="E510" s="1"/>
      <c r="F510" s="12"/>
      <c r="G510" s="13"/>
      <c r="H510" s="14"/>
      <c r="I510" s="15"/>
      <c r="J510" s="13"/>
      <c r="K510" s="14"/>
      <c r="L510" s="1"/>
      <c r="M510" s="8"/>
    </row>
    <row r="511" spans="1:13" s="4" customFormat="1" ht="12" x14ac:dyDescent="0.25">
      <c r="A511" s="1"/>
      <c r="B511" s="1"/>
      <c r="C511" s="11"/>
      <c r="D511" s="1"/>
      <c r="E511" s="1"/>
      <c r="F511" s="12"/>
      <c r="G511" s="13"/>
      <c r="H511" s="14"/>
      <c r="I511" s="15"/>
      <c r="J511" s="13"/>
      <c r="K511" s="14"/>
      <c r="L511" s="1"/>
      <c r="M511" s="8"/>
    </row>
    <row r="512" spans="1:13" s="4" customFormat="1" ht="12" x14ac:dyDescent="0.25">
      <c r="A512" s="1"/>
      <c r="B512" s="1"/>
      <c r="C512" s="11"/>
      <c r="D512" s="1"/>
      <c r="E512" s="1"/>
      <c r="F512" s="12"/>
      <c r="G512" s="13"/>
      <c r="H512" s="14"/>
      <c r="I512" s="15"/>
      <c r="J512" s="13"/>
      <c r="K512" s="14"/>
      <c r="L512" s="1"/>
      <c r="M512" s="8"/>
    </row>
    <row r="513" spans="1:13" s="4" customFormat="1" ht="12" x14ac:dyDescent="0.25">
      <c r="A513" s="1"/>
      <c r="B513" s="1"/>
      <c r="C513" s="11"/>
      <c r="D513" s="1"/>
      <c r="E513" s="1"/>
      <c r="F513" s="12"/>
      <c r="G513" s="13"/>
      <c r="H513" s="14"/>
      <c r="I513" s="15"/>
      <c r="J513" s="13"/>
      <c r="K513" s="14"/>
      <c r="L513" s="1"/>
      <c r="M513" s="8"/>
    </row>
    <row r="514" spans="1:13" s="4" customFormat="1" ht="12" x14ac:dyDescent="0.25">
      <c r="A514" s="1"/>
      <c r="B514" s="1"/>
      <c r="C514" s="11"/>
      <c r="D514" s="1"/>
      <c r="E514" s="1"/>
      <c r="F514" s="12"/>
      <c r="G514" s="13"/>
      <c r="H514" s="14"/>
      <c r="I514" s="15"/>
      <c r="J514" s="13"/>
      <c r="K514" s="14"/>
      <c r="L514" s="1"/>
      <c r="M514" s="8"/>
    </row>
    <row r="515" spans="1:13" s="4" customFormat="1" ht="12" x14ac:dyDescent="0.25">
      <c r="A515" s="1"/>
      <c r="B515" s="1"/>
      <c r="C515" s="11"/>
      <c r="D515" s="1"/>
      <c r="E515" s="1"/>
      <c r="F515" s="12"/>
      <c r="G515" s="13"/>
      <c r="H515" s="14"/>
      <c r="I515" s="15"/>
      <c r="J515" s="13"/>
      <c r="K515" s="14"/>
      <c r="L515" s="1"/>
      <c r="M515" s="8"/>
    </row>
    <row r="516" spans="1:13" s="4" customFormat="1" ht="12" x14ac:dyDescent="0.25">
      <c r="A516" s="1"/>
      <c r="B516" s="1"/>
      <c r="C516" s="11"/>
      <c r="D516" s="1"/>
      <c r="E516" s="1"/>
      <c r="F516" s="12"/>
      <c r="G516" s="13"/>
      <c r="H516" s="14"/>
      <c r="I516" s="15"/>
      <c r="J516" s="13"/>
      <c r="K516" s="14"/>
      <c r="L516" s="1"/>
      <c r="M516" s="8"/>
    </row>
    <row r="517" spans="1:13" s="4" customFormat="1" ht="12" x14ac:dyDescent="0.25">
      <c r="A517" s="1"/>
      <c r="B517" s="1"/>
      <c r="C517" s="11"/>
      <c r="D517" s="1"/>
      <c r="E517" s="1"/>
      <c r="F517" s="12"/>
      <c r="G517" s="13"/>
      <c r="H517" s="14"/>
      <c r="I517" s="15"/>
      <c r="J517" s="13"/>
      <c r="K517" s="14"/>
      <c r="L517" s="1"/>
      <c r="M517" s="8"/>
    </row>
    <row r="518" spans="1:13" s="4" customFormat="1" ht="12" x14ac:dyDescent="0.25">
      <c r="A518" s="1"/>
      <c r="B518" s="1"/>
      <c r="C518" s="11"/>
      <c r="D518" s="1"/>
      <c r="E518" s="1"/>
      <c r="F518" s="12"/>
      <c r="G518" s="13"/>
      <c r="H518" s="14"/>
      <c r="I518" s="15"/>
      <c r="J518" s="13"/>
      <c r="K518" s="14"/>
      <c r="L518" s="1"/>
      <c r="M518" s="8"/>
    </row>
    <row r="519" spans="1:13" s="4" customFormat="1" ht="12" x14ac:dyDescent="0.25">
      <c r="A519" s="1"/>
      <c r="B519" s="1"/>
      <c r="C519" s="11"/>
      <c r="D519" s="1"/>
      <c r="E519" s="1"/>
      <c r="F519" s="12"/>
      <c r="G519" s="13"/>
      <c r="H519" s="14"/>
      <c r="I519" s="15"/>
      <c r="J519" s="13"/>
      <c r="K519" s="14"/>
      <c r="L519" s="1"/>
      <c r="M519" s="8"/>
    </row>
    <row r="520" spans="1:13" s="4" customFormat="1" ht="12" x14ac:dyDescent="0.25">
      <c r="A520" s="1"/>
      <c r="B520" s="1"/>
      <c r="C520" s="11"/>
      <c r="D520" s="1"/>
      <c r="E520" s="1"/>
      <c r="F520" s="12"/>
      <c r="G520" s="13"/>
      <c r="H520" s="14"/>
      <c r="I520" s="15"/>
      <c r="J520" s="13"/>
      <c r="K520" s="14"/>
      <c r="L520" s="1"/>
      <c r="M520" s="8"/>
    </row>
    <row r="521" spans="1:13" s="4" customFormat="1" ht="12" x14ac:dyDescent="0.25">
      <c r="A521" s="1"/>
      <c r="B521" s="1"/>
      <c r="C521" s="11"/>
      <c r="D521" s="1"/>
      <c r="E521" s="1"/>
      <c r="F521" s="12"/>
      <c r="G521" s="13"/>
      <c r="H521" s="14"/>
      <c r="I521" s="15"/>
      <c r="J521" s="13"/>
      <c r="K521" s="14"/>
      <c r="L521" s="1"/>
      <c r="M521" s="8"/>
    </row>
    <row r="522" spans="1:13" s="4" customFormat="1" ht="12" x14ac:dyDescent="0.25">
      <c r="A522" s="1"/>
      <c r="B522" s="1"/>
      <c r="C522" s="11"/>
      <c r="D522" s="1"/>
      <c r="E522" s="1"/>
      <c r="F522" s="12"/>
      <c r="G522" s="13"/>
      <c r="H522" s="14"/>
      <c r="I522" s="15"/>
      <c r="J522" s="13"/>
      <c r="K522" s="14"/>
      <c r="L522" s="1"/>
      <c r="M522" s="8"/>
    </row>
    <row r="523" spans="1:13" s="4" customFormat="1" ht="12" x14ac:dyDescent="0.25">
      <c r="A523" s="1"/>
      <c r="B523" s="1"/>
      <c r="C523" s="11"/>
      <c r="D523" s="1"/>
      <c r="E523" s="1"/>
      <c r="F523" s="12"/>
      <c r="G523" s="13"/>
      <c r="H523" s="14"/>
      <c r="I523" s="15"/>
      <c r="J523" s="13"/>
      <c r="K523" s="14"/>
      <c r="L523" s="1"/>
      <c r="M523" s="8"/>
    </row>
    <row r="524" spans="1:13" s="4" customFormat="1" ht="12" x14ac:dyDescent="0.25">
      <c r="A524" s="1"/>
      <c r="B524" s="1"/>
      <c r="C524" s="11"/>
      <c r="D524" s="1"/>
      <c r="E524" s="1"/>
      <c r="F524" s="12"/>
      <c r="G524" s="13"/>
      <c r="H524" s="14"/>
      <c r="I524" s="15"/>
      <c r="J524" s="13"/>
      <c r="K524" s="14"/>
      <c r="L524" s="1"/>
      <c r="M524" s="8"/>
    </row>
    <row r="525" spans="1:13" s="4" customFormat="1" ht="12" x14ac:dyDescent="0.25">
      <c r="A525" s="1"/>
      <c r="B525" s="1"/>
      <c r="C525" s="11"/>
      <c r="D525" s="1"/>
      <c r="E525" s="1"/>
      <c r="F525" s="12"/>
      <c r="G525" s="13"/>
      <c r="H525" s="14"/>
      <c r="I525" s="15"/>
      <c r="J525" s="13"/>
      <c r="K525" s="14"/>
      <c r="L525" s="1"/>
      <c r="M525" s="8"/>
    </row>
    <row r="526" spans="1:13" s="4" customFormat="1" ht="12" x14ac:dyDescent="0.25">
      <c r="A526" s="1"/>
      <c r="B526" s="1"/>
      <c r="C526" s="11"/>
      <c r="D526" s="1"/>
      <c r="E526" s="1"/>
      <c r="F526" s="12"/>
      <c r="G526" s="13"/>
      <c r="H526" s="14"/>
      <c r="I526" s="15"/>
      <c r="J526" s="13"/>
      <c r="K526" s="14"/>
      <c r="L526" s="1"/>
      <c r="M526" s="8"/>
    </row>
    <row r="527" spans="1:13" s="4" customFormat="1" ht="12" x14ac:dyDescent="0.25">
      <c r="A527" s="1"/>
      <c r="B527" s="1"/>
      <c r="C527" s="11"/>
      <c r="D527" s="1"/>
      <c r="E527" s="1"/>
      <c r="F527" s="12"/>
      <c r="G527" s="13"/>
      <c r="H527" s="14"/>
      <c r="I527" s="15"/>
      <c r="J527" s="13"/>
      <c r="K527" s="14"/>
      <c r="L527" s="1"/>
      <c r="M527" s="8"/>
    </row>
    <row r="528" spans="1:13" s="4" customFormat="1" ht="12" x14ac:dyDescent="0.25">
      <c r="A528" s="1"/>
      <c r="B528" s="1"/>
      <c r="C528" s="11"/>
      <c r="D528" s="1"/>
      <c r="E528" s="1"/>
      <c r="F528" s="12"/>
      <c r="G528" s="13"/>
      <c r="H528" s="14"/>
      <c r="I528" s="15"/>
      <c r="J528" s="13"/>
      <c r="K528" s="14"/>
      <c r="L528" s="1"/>
      <c r="M528" s="8"/>
    </row>
    <row r="529" spans="1:13" s="4" customFormat="1" ht="12" x14ac:dyDescent="0.25">
      <c r="A529" s="1"/>
      <c r="B529" s="1"/>
      <c r="C529" s="11"/>
      <c r="D529" s="1"/>
      <c r="E529" s="1"/>
      <c r="F529" s="12"/>
      <c r="G529" s="13"/>
      <c r="H529" s="14"/>
      <c r="I529" s="15"/>
      <c r="J529" s="13"/>
      <c r="K529" s="14"/>
      <c r="L529" s="1"/>
      <c r="M529" s="8"/>
    </row>
    <row r="530" spans="1:13" s="4" customFormat="1" ht="12" x14ac:dyDescent="0.25">
      <c r="A530" s="1"/>
      <c r="B530" s="1"/>
      <c r="C530" s="11"/>
      <c r="D530" s="1"/>
      <c r="E530" s="1"/>
      <c r="F530" s="12"/>
      <c r="G530" s="13"/>
      <c r="H530" s="14"/>
      <c r="I530" s="15"/>
      <c r="J530" s="13"/>
      <c r="K530" s="14"/>
      <c r="L530" s="1"/>
      <c r="M530" s="8"/>
    </row>
    <row r="531" spans="1:13" s="4" customFormat="1" ht="12" x14ac:dyDescent="0.25">
      <c r="A531" s="1"/>
      <c r="B531" s="1"/>
      <c r="C531" s="11"/>
      <c r="D531" s="1"/>
      <c r="E531" s="1"/>
      <c r="F531" s="12"/>
      <c r="G531" s="13"/>
      <c r="H531" s="14"/>
      <c r="I531" s="15"/>
      <c r="J531" s="13"/>
      <c r="K531" s="14"/>
      <c r="L531" s="1"/>
      <c r="M531" s="8"/>
    </row>
    <row r="532" spans="1:13" s="4" customFormat="1" ht="12" x14ac:dyDescent="0.25">
      <c r="A532" s="1"/>
      <c r="B532" s="1"/>
      <c r="C532" s="11"/>
      <c r="D532" s="1"/>
      <c r="E532" s="1"/>
      <c r="F532" s="12"/>
      <c r="G532" s="13"/>
      <c r="H532" s="14"/>
      <c r="I532" s="15"/>
      <c r="J532" s="13"/>
      <c r="K532" s="14"/>
      <c r="L532" s="1"/>
      <c r="M532" s="8"/>
    </row>
    <row r="533" spans="1:13" s="4" customFormat="1" ht="12" x14ac:dyDescent="0.25">
      <c r="A533" s="1"/>
      <c r="B533" s="1"/>
      <c r="C533" s="11"/>
      <c r="D533" s="1"/>
      <c r="E533" s="1"/>
      <c r="F533" s="12"/>
      <c r="G533" s="13"/>
      <c r="H533" s="14"/>
      <c r="I533" s="15"/>
      <c r="J533" s="13"/>
      <c r="K533" s="14"/>
      <c r="L533" s="1"/>
      <c r="M533" s="8"/>
    </row>
    <row r="534" spans="1:13" s="4" customFormat="1" ht="12" x14ac:dyDescent="0.25">
      <c r="A534" s="1"/>
      <c r="B534" s="1"/>
      <c r="C534" s="11"/>
      <c r="D534" s="1"/>
      <c r="E534" s="1"/>
      <c r="F534" s="12"/>
      <c r="G534" s="13"/>
      <c r="H534" s="14"/>
      <c r="I534" s="15"/>
      <c r="J534" s="13"/>
      <c r="K534" s="14"/>
      <c r="L534" s="1"/>
      <c r="M534" s="8"/>
    </row>
    <row r="535" spans="1:13" s="4" customFormat="1" ht="12" x14ac:dyDescent="0.25">
      <c r="A535" s="1"/>
      <c r="B535" s="1"/>
      <c r="C535" s="11"/>
      <c r="D535" s="1"/>
      <c r="E535" s="1"/>
      <c r="F535" s="12"/>
      <c r="G535" s="13"/>
      <c r="H535" s="14"/>
      <c r="I535" s="15"/>
      <c r="J535" s="13"/>
      <c r="K535" s="14"/>
      <c r="L535" s="1"/>
      <c r="M535" s="8"/>
    </row>
    <row r="536" spans="1:13" s="4" customFormat="1" ht="12" x14ac:dyDescent="0.25">
      <c r="A536" s="1"/>
      <c r="B536" s="1"/>
      <c r="C536" s="11"/>
      <c r="D536" s="1"/>
      <c r="E536" s="1"/>
      <c r="F536" s="12"/>
      <c r="G536" s="13"/>
      <c r="H536" s="14"/>
      <c r="I536" s="15"/>
      <c r="J536" s="13"/>
      <c r="K536" s="14"/>
      <c r="L536" s="1"/>
      <c r="M536" s="8"/>
    </row>
    <row r="537" spans="1:13" s="4" customFormat="1" ht="12" x14ac:dyDescent="0.25">
      <c r="A537" s="1"/>
      <c r="B537" s="1"/>
      <c r="C537" s="11"/>
      <c r="D537" s="1"/>
      <c r="E537" s="1"/>
      <c r="F537" s="12"/>
      <c r="G537" s="13"/>
      <c r="H537" s="14"/>
      <c r="I537" s="15"/>
      <c r="J537" s="13"/>
      <c r="K537" s="14"/>
      <c r="L537" s="1"/>
      <c r="M537" s="8"/>
    </row>
    <row r="538" spans="1:13" s="4" customFormat="1" ht="12" x14ac:dyDescent="0.25">
      <c r="A538" s="1"/>
      <c r="B538" s="1"/>
      <c r="C538" s="11"/>
      <c r="D538" s="1"/>
      <c r="E538" s="1"/>
      <c r="F538" s="12"/>
      <c r="G538" s="13"/>
      <c r="H538" s="14"/>
      <c r="I538" s="15"/>
      <c r="J538" s="13"/>
      <c r="K538" s="14"/>
      <c r="L538" s="1"/>
      <c r="M538" s="8"/>
    </row>
    <row r="539" spans="1:13" s="4" customFormat="1" ht="12" x14ac:dyDescent="0.25">
      <c r="A539" s="1"/>
      <c r="B539" s="1"/>
      <c r="C539" s="11"/>
      <c r="D539" s="1"/>
      <c r="E539" s="1"/>
      <c r="F539" s="12"/>
      <c r="G539" s="13"/>
      <c r="H539" s="14"/>
      <c r="I539" s="15"/>
      <c r="J539" s="13"/>
      <c r="K539" s="14"/>
      <c r="L539" s="1"/>
      <c r="M539" s="8"/>
    </row>
    <row r="540" spans="1:13" s="4" customFormat="1" ht="12" x14ac:dyDescent="0.25">
      <c r="A540" s="1"/>
      <c r="B540" s="1"/>
      <c r="C540" s="11"/>
      <c r="D540" s="1"/>
      <c r="E540" s="1"/>
      <c r="F540" s="12"/>
      <c r="G540" s="13"/>
      <c r="H540" s="14"/>
      <c r="I540" s="15"/>
      <c r="J540" s="13"/>
      <c r="K540" s="14"/>
      <c r="L540" s="1"/>
      <c r="M540" s="8"/>
    </row>
    <row r="541" spans="1:13" s="4" customFormat="1" ht="12" x14ac:dyDescent="0.25">
      <c r="A541" s="1"/>
      <c r="B541" s="1"/>
      <c r="C541" s="11"/>
      <c r="D541" s="1"/>
      <c r="E541" s="1"/>
      <c r="F541" s="12"/>
      <c r="G541" s="13"/>
      <c r="H541" s="14"/>
      <c r="I541" s="15"/>
      <c r="J541" s="13"/>
      <c r="K541" s="14"/>
      <c r="L541" s="1"/>
      <c r="M541" s="8"/>
    </row>
    <row r="542" spans="1:13" s="4" customFormat="1" ht="12" x14ac:dyDescent="0.25">
      <c r="A542" s="1"/>
      <c r="B542" s="1"/>
      <c r="C542" s="11"/>
      <c r="D542" s="1"/>
      <c r="E542" s="1"/>
      <c r="F542" s="12"/>
      <c r="G542" s="13"/>
      <c r="H542" s="14"/>
      <c r="I542" s="15"/>
      <c r="J542" s="13"/>
      <c r="K542" s="14"/>
      <c r="L542" s="1"/>
      <c r="M542" s="8"/>
    </row>
    <row r="543" spans="1:13" s="4" customFormat="1" ht="12" x14ac:dyDescent="0.25">
      <c r="A543" s="1"/>
      <c r="B543" s="1"/>
      <c r="C543" s="11"/>
      <c r="D543" s="1"/>
      <c r="E543" s="1"/>
      <c r="F543" s="12"/>
      <c r="G543" s="13"/>
      <c r="H543" s="14"/>
      <c r="I543" s="15"/>
      <c r="J543" s="13"/>
      <c r="K543" s="14"/>
      <c r="L543" s="1"/>
      <c r="M543" s="8"/>
    </row>
    <row r="544" spans="1:13" s="4" customFormat="1" ht="12" x14ac:dyDescent="0.25">
      <c r="A544" s="1"/>
      <c r="B544" s="1"/>
      <c r="C544" s="11"/>
      <c r="D544" s="1"/>
      <c r="E544" s="1"/>
      <c r="F544" s="12"/>
      <c r="G544" s="13"/>
      <c r="H544" s="14"/>
      <c r="I544" s="15"/>
      <c r="J544" s="13"/>
      <c r="K544" s="14"/>
      <c r="L544" s="1"/>
      <c r="M544" s="8"/>
    </row>
    <row r="545" spans="1:13" s="4" customFormat="1" ht="12" x14ac:dyDescent="0.25">
      <c r="A545" s="1"/>
      <c r="B545" s="1"/>
      <c r="C545" s="11"/>
      <c r="D545" s="1"/>
      <c r="E545" s="1"/>
      <c r="F545" s="12"/>
      <c r="G545" s="13"/>
      <c r="H545" s="14"/>
      <c r="I545" s="15"/>
      <c r="J545" s="13"/>
      <c r="K545" s="14"/>
      <c r="L545" s="1"/>
      <c r="M545" s="8"/>
    </row>
    <row r="546" spans="1:13" s="4" customFormat="1" ht="12" x14ac:dyDescent="0.25">
      <c r="A546" s="1"/>
      <c r="B546" s="1"/>
      <c r="C546" s="11"/>
      <c r="D546" s="1"/>
      <c r="E546" s="1"/>
      <c r="F546" s="12"/>
      <c r="G546" s="13"/>
      <c r="H546" s="14"/>
      <c r="I546" s="15"/>
      <c r="J546" s="13"/>
      <c r="K546" s="14"/>
      <c r="L546" s="1"/>
      <c r="M546" s="8"/>
    </row>
    <row r="547" spans="1:13" s="4" customFormat="1" ht="12" x14ac:dyDescent="0.25">
      <c r="A547" s="1"/>
      <c r="B547" s="1"/>
      <c r="C547" s="11"/>
      <c r="D547" s="1"/>
      <c r="E547" s="1"/>
      <c r="F547" s="12"/>
      <c r="G547" s="13"/>
      <c r="H547" s="14"/>
      <c r="I547" s="15"/>
      <c r="J547" s="13"/>
      <c r="K547" s="14"/>
      <c r="L547" s="1"/>
      <c r="M547" s="8"/>
    </row>
    <row r="548" spans="1:13" s="4" customFormat="1" ht="12" x14ac:dyDescent="0.25">
      <c r="A548" s="1"/>
      <c r="B548" s="1"/>
      <c r="C548" s="11"/>
      <c r="D548" s="1"/>
      <c r="E548" s="1"/>
      <c r="F548" s="12"/>
      <c r="G548" s="13"/>
      <c r="H548" s="14"/>
      <c r="I548" s="15"/>
      <c r="J548" s="13"/>
      <c r="K548" s="14"/>
      <c r="L548" s="1"/>
      <c r="M548" s="8"/>
    </row>
    <row r="549" spans="1:13" s="4" customFormat="1" ht="12" x14ac:dyDescent="0.25">
      <c r="A549" s="1"/>
      <c r="B549" s="1"/>
      <c r="C549" s="11"/>
      <c r="D549" s="1"/>
      <c r="E549" s="1"/>
      <c r="F549" s="12"/>
      <c r="G549" s="13"/>
      <c r="H549" s="14"/>
      <c r="I549" s="15"/>
      <c r="J549" s="13"/>
      <c r="K549" s="14"/>
      <c r="L549" s="1"/>
      <c r="M549" s="8"/>
    </row>
    <row r="550" spans="1:13" s="4" customFormat="1" ht="12" x14ac:dyDescent="0.25">
      <c r="A550" s="1"/>
      <c r="B550" s="1"/>
      <c r="C550" s="11"/>
      <c r="D550" s="1"/>
      <c r="E550" s="1"/>
      <c r="F550" s="12"/>
      <c r="G550" s="13"/>
      <c r="H550" s="14"/>
      <c r="I550" s="15"/>
      <c r="J550" s="13"/>
      <c r="K550" s="14"/>
      <c r="L550" s="1"/>
      <c r="M550" s="8"/>
    </row>
    <row r="551" spans="1:13" s="4" customFormat="1" ht="12" x14ac:dyDescent="0.25">
      <c r="A551" s="1"/>
      <c r="B551" s="1"/>
      <c r="C551" s="11"/>
      <c r="D551" s="1"/>
      <c r="E551" s="1"/>
      <c r="F551" s="12"/>
      <c r="G551" s="13"/>
      <c r="H551" s="14"/>
      <c r="I551" s="15"/>
      <c r="J551" s="13"/>
      <c r="K551" s="14"/>
      <c r="L551" s="1"/>
      <c r="M551" s="8"/>
    </row>
    <row r="552" spans="1:13" s="4" customFormat="1" ht="12" x14ac:dyDescent="0.25">
      <c r="A552" s="1"/>
      <c r="B552" s="1"/>
      <c r="C552" s="11"/>
      <c r="D552" s="1"/>
      <c r="E552" s="1"/>
      <c r="F552" s="12"/>
      <c r="G552" s="13"/>
      <c r="H552" s="14"/>
      <c r="I552" s="15"/>
      <c r="J552" s="13"/>
      <c r="K552" s="14"/>
      <c r="L552" s="1"/>
      <c r="M552" s="8"/>
    </row>
    <row r="553" spans="1:13" s="4" customFormat="1" ht="12" x14ac:dyDescent="0.25">
      <c r="A553" s="1"/>
      <c r="B553" s="1"/>
      <c r="C553" s="11"/>
      <c r="D553" s="1"/>
      <c r="E553" s="1"/>
      <c r="F553" s="12"/>
      <c r="G553" s="13"/>
      <c r="H553" s="14"/>
      <c r="I553" s="15"/>
      <c r="J553" s="13"/>
      <c r="K553" s="14"/>
      <c r="L553" s="1"/>
      <c r="M553" s="8"/>
    </row>
    <row r="554" spans="1:13" s="4" customFormat="1" ht="12" x14ac:dyDescent="0.25">
      <c r="A554" s="1"/>
      <c r="B554" s="1"/>
      <c r="C554" s="11"/>
      <c r="D554" s="1"/>
      <c r="E554" s="1"/>
      <c r="F554" s="12"/>
      <c r="G554" s="13"/>
      <c r="H554" s="14"/>
      <c r="I554" s="15"/>
      <c r="J554" s="13"/>
      <c r="K554" s="14"/>
      <c r="L554" s="1"/>
      <c r="M554" s="8"/>
    </row>
    <row r="555" spans="1:13" s="4" customFormat="1" ht="12" x14ac:dyDescent="0.25">
      <c r="A555" s="1"/>
      <c r="B555" s="1"/>
      <c r="C555" s="11"/>
      <c r="D555" s="1"/>
      <c r="E555" s="1"/>
      <c r="F555" s="12"/>
      <c r="G555" s="13"/>
      <c r="H555" s="14"/>
      <c r="I555" s="15"/>
      <c r="J555" s="13"/>
      <c r="K555" s="14"/>
      <c r="L555" s="1"/>
      <c r="M555" s="8"/>
    </row>
    <row r="556" spans="1:13" s="4" customFormat="1" ht="12" x14ac:dyDescent="0.25">
      <c r="A556" s="1"/>
      <c r="B556" s="1"/>
      <c r="C556" s="11"/>
      <c r="D556" s="1"/>
      <c r="E556" s="1"/>
      <c r="F556" s="12"/>
      <c r="G556" s="13"/>
      <c r="H556" s="14"/>
      <c r="I556" s="15"/>
      <c r="J556" s="13"/>
      <c r="K556" s="14"/>
      <c r="L556" s="1"/>
      <c r="M556" s="8"/>
    </row>
    <row r="557" spans="1:13" s="4" customFormat="1" ht="12" x14ac:dyDescent="0.25">
      <c r="A557" s="1"/>
      <c r="B557" s="1"/>
      <c r="C557" s="11"/>
      <c r="D557" s="1"/>
      <c r="E557" s="1"/>
      <c r="F557" s="12"/>
      <c r="G557" s="13"/>
      <c r="H557" s="14"/>
      <c r="I557" s="15"/>
      <c r="J557" s="13"/>
      <c r="K557" s="14"/>
      <c r="L557" s="1"/>
      <c r="M557" s="8"/>
    </row>
    <row r="558" spans="1:13" s="4" customFormat="1" ht="12" x14ac:dyDescent="0.25">
      <c r="A558" s="1"/>
      <c r="B558" s="1"/>
      <c r="C558" s="11"/>
      <c r="D558" s="1"/>
      <c r="E558" s="1"/>
      <c r="F558" s="12"/>
      <c r="G558" s="13"/>
      <c r="H558" s="14"/>
      <c r="I558" s="15"/>
      <c r="J558" s="13"/>
      <c r="K558" s="14"/>
      <c r="L558" s="1"/>
      <c r="M558" s="8"/>
    </row>
    <row r="559" spans="1:13" s="4" customFormat="1" ht="12" x14ac:dyDescent="0.25">
      <c r="A559" s="1"/>
      <c r="B559" s="1"/>
      <c r="C559" s="11"/>
      <c r="D559" s="1"/>
      <c r="E559" s="1"/>
      <c r="F559" s="12"/>
      <c r="G559" s="13"/>
      <c r="H559" s="14"/>
      <c r="I559" s="15"/>
      <c r="J559" s="13"/>
      <c r="K559" s="14"/>
      <c r="L559" s="1"/>
      <c r="M559" s="8"/>
    </row>
    <row r="560" spans="1:13" s="4" customFormat="1" ht="12" x14ac:dyDescent="0.25">
      <c r="A560" s="1"/>
      <c r="B560" s="1"/>
      <c r="C560" s="11"/>
      <c r="D560" s="1"/>
      <c r="E560" s="1"/>
      <c r="F560" s="12"/>
      <c r="G560" s="13"/>
      <c r="H560" s="14"/>
      <c r="I560" s="15"/>
      <c r="J560" s="13"/>
      <c r="K560" s="14"/>
      <c r="L560" s="1"/>
      <c r="M560" s="8"/>
    </row>
    <row r="561" spans="1:13" s="4" customFormat="1" ht="12" x14ac:dyDescent="0.25">
      <c r="A561" s="1"/>
      <c r="B561" s="1"/>
      <c r="C561" s="11"/>
      <c r="D561" s="1"/>
      <c r="E561" s="1"/>
      <c r="F561" s="12"/>
      <c r="G561" s="13"/>
      <c r="H561" s="14"/>
      <c r="I561" s="15"/>
      <c r="J561" s="13"/>
      <c r="K561" s="14"/>
      <c r="L561" s="1"/>
      <c r="M561" s="8"/>
    </row>
    <row r="562" spans="1:13" s="4" customFormat="1" ht="12" x14ac:dyDescent="0.25">
      <c r="A562" s="1"/>
      <c r="B562" s="1"/>
      <c r="C562" s="11"/>
      <c r="D562" s="1"/>
      <c r="E562" s="1"/>
      <c r="F562" s="12"/>
      <c r="G562" s="13"/>
      <c r="H562" s="14"/>
      <c r="I562" s="15"/>
      <c r="J562" s="13"/>
      <c r="K562" s="14"/>
      <c r="L562" s="1"/>
      <c r="M562" s="8"/>
    </row>
    <row r="563" spans="1:13" s="4" customFormat="1" ht="12" x14ac:dyDescent="0.25">
      <c r="A563" s="1"/>
      <c r="B563" s="1"/>
      <c r="C563" s="11"/>
      <c r="D563" s="1"/>
      <c r="E563" s="1"/>
      <c r="F563" s="12"/>
      <c r="G563" s="13"/>
      <c r="H563" s="14"/>
      <c r="I563" s="15"/>
      <c r="J563" s="13"/>
      <c r="K563" s="14"/>
      <c r="L563" s="1"/>
      <c r="M563" s="8"/>
    </row>
    <row r="564" spans="1:13" s="4" customFormat="1" ht="12" x14ac:dyDescent="0.25">
      <c r="A564" s="1"/>
      <c r="B564" s="1"/>
      <c r="C564" s="11"/>
      <c r="D564" s="1"/>
      <c r="E564" s="1"/>
      <c r="F564" s="12"/>
      <c r="G564" s="13"/>
      <c r="H564" s="14"/>
      <c r="I564" s="15"/>
      <c r="J564" s="13"/>
      <c r="K564" s="14"/>
      <c r="L564" s="1"/>
      <c r="M564" s="8"/>
    </row>
    <row r="565" spans="1:13" s="4" customFormat="1" ht="12" x14ac:dyDescent="0.25">
      <c r="A565" s="1"/>
      <c r="B565" s="1"/>
      <c r="C565" s="11"/>
      <c r="D565" s="1"/>
      <c r="E565" s="1"/>
      <c r="F565" s="12"/>
      <c r="G565" s="13"/>
      <c r="H565" s="14"/>
      <c r="I565" s="15"/>
      <c r="J565" s="13"/>
      <c r="K565" s="14"/>
      <c r="L565" s="1"/>
      <c r="M565" s="8"/>
    </row>
    <row r="566" spans="1:13" s="4" customFormat="1" ht="12" x14ac:dyDescent="0.25">
      <c r="A566" s="1"/>
      <c r="B566" s="1"/>
      <c r="C566" s="11"/>
      <c r="D566" s="1"/>
      <c r="E566" s="1"/>
      <c r="F566" s="12"/>
      <c r="G566" s="13"/>
      <c r="H566" s="14"/>
      <c r="I566" s="15"/>
      <c r="J566" s="13"/>
      <c r="K566" s="14"/>
      <c r="L566" s="1"/>
      <c r="M566" s="8"/>
    </row>
    <row r="567" spans="1:13" s="4" customFormat="1" ht="12" x14ac:dyDescent="0.25">
      <c r="A567" s="1"/>
      <c r="B567" s="1"/>
      <c r="C567" s="11"/>
      <c r="D567" s="1"/>
      <c r="E567" s="1"/>
      <c r="F567" s="12"/>
      <c r="G567" s="13"/>
      <c r="H567" s="14"/>
      <c r="I567" s="15"/>
      <c r="J567" s="13"/>
      <c r="K567" s="14"/>
      <c r="L567" s="1"/>
      <c r="M567" s="8"/>
    </row>
    <row r="568" spans="1:13" s="4" customFormat="1" ht="12" x14ac:dyDescent="0.25">
      <c r="A568" s="1"/>
      <c r="B568" s="1"/>
      <c r="C568" s="11"/>
      <c r="D568" s="1"/>
      <c r="E568" s="1"/>
      <c r="F568" s="12"/>
      <c r="G568" s="13"/>
      <c r="H568" s="14"/>
      <c r="I568" s="15"/>
      <c r="J568" s="13"/>
      <c r="K568" s="14"/>
      <c r="L568" s="1"/>
      <c r="M568" s="8"/>
    </row>
    <row r="569" spans="1:13" s="4" customFormat="1" ht="12" x14ac:dyDescent="0.25">
      <c r="A569" s="1"/>
      <c r="B569" s="1"/>
      <c r="C569" s="11"/>
      <c r="D569" s="1"/>
      <c r="E569" s="1"/>
      <c r="F569" s="12"/>
      <c r="G569" s="13"/>
      <c r="H569" s="14"/>
      <c r="I569" s="15"/>
      <c r="J569" s="13"/>
      <c r="K569" s="14"/>
      <c r="L569" s="1"/>
      <c r="M569" s="8"/>
    </row>
    <row r="570" spans="1:13" s="4" customFormat="1" ht="12" x14ac:dyDescent="0.25">
      <c r="A570" s="1"/>
      <c r="B570" s="1"/>
      <c r="C570" s="11"/>
      <c r="D570" s="1"/>
      <c r="E570" s="1"/>
      <c r="F570" s="12"/>
      <c r="G570" s="13"/>
      <c r="H570" s="14"/>
      <c r="I570" s="15"/>
      <c r="J570" s="13"/>
      <c r="K570" s="14"/>
      <c r="L570" s="1"/>
      <c r="M570" s="8"/>
    </row>
    <row r="571" spans="1:13" s="4" customFormat="1" ht="12" x14ac:dyDescent="0.25">
      <c r="A571" s="1"/>
      <c r="B571" s="1"/>
      <c r="C571" s="11"/>
      <c r="D571" s="1"/>
      <c r="E571" s="1"/>
      <c r="F571" s="12"/>
      <c r="G571" s="13"/>
      <c r="H571" s="14"/>
      <c r="I571" s="15"/>
      <c r="J571" s="13"/>
      <c r="K571" s="14"/>
      <c r="L571" s="1"/>
      <c r="M571" s="8"/>
    </row>
    <row r="572" spans="1:13" s="4" customFormat="1" ht="12" x14ac:dyDescent="0.25">
      <c r="A572" s="1"/>
      <c r="B572" s="1"/>
      <c r="C572" s="11"/>
      <c r="D572" s="1"/>
      <c r="E572" s="1"/>
      <c r="F572" s="12"/>
      <c r="G572" s="13"/>
      <c r="H572" s="14"/>
      <c r="I572" s="15"/>
      <c r="J572" s="13"/>
      <c r="K572" s="14"/>
      <c r="L572" s="1"/>
      <c r="M572" s="8"/>
    </row>
    <row r="573" spans="1:13" s="4" customFormat="1" ht="12" x14ac:dyDescent="0.25">
      <c r="A573" s="1"/>
      <c r="B573" s="1"/>
      <c r="C573" s="11"/>
      <c r="D573" s="1"/>
      <c r="E573" s="1"/>
      <c r="F573" s="12"/>
      <c r="G573" s="13"/>
      <c r="H573" s="14"/>
      <c r="I573" s="15"/>
      <c r="J573" s="13"/>
      <c r="K573" s="14"/>
      <c r="L573" s="1"/>
      <c r="M573" s="8"/>
    </row>
    <row r="574" spans="1:13" s="4" customFormat="1" ht="12" x14ac:dyDescent="0.25">
      <c r="A574" s="1"/>
      <c r="B574" s="1"/>
      <c r="C574" s="11"/>
      <c r="D574" s="1"/>
      <c r="E574" s="1"/>
      <c r="F574" s="12"/>
      <c r="G574" s="13"/>
      <c r="H574" s="14"/>
      <c r="I574" s="15"/>
      <c r="J574" s="13"/>
      <c r="K574" s="14"/>
      <c r="L574" s="1"/>
      <c r="M574" s="8"/>
    </row>
    <row r="575" spans="1:13" s="4" customFormat="1" ht="12" x14ac:dyDescent="0.25">
      <c r="A575" s="1"/>
      <c r="B575" s="1"/>
      <c r="C575" s="11"/>
      <c r="D575" s="1"/>
      <c r="E575" s="1"/>
      <c r="F575" s="12"/>
      <c r="G575" s="13"/>
      <c r="H575" s="14"/>
      <c r="I575" s="15"/>
      <c r="J575" s="13"/>
      <c r="K575" s="14"/>
      <c r="L575" s="1"/>
      <c r="M575" s="8"/>
    </row>
    <row r="576" spans="1:13" s="4" customFormat="1" ht="12" x14ac:dyDescent="0.25">
      <c r="A576" s="1"/>
      <c r="B576" s="1"/>
      <c r="C576" s="11"/>
      <c r="D576" s="1"/>
      <c r="E576" s="1"/>
      <c r="F576" s="12"/>
      <c r="G576" s="13"/>
      <c r="H576" s="14"/>
      <c r="I576" s="15"/>
      <c r="J576" s="13"/>
      <c r="K576" s="14"/>
      <c r="L576" s="1"/>
      <c r="M576" s="8"/>
    </row>
    <row r="577" spans="1:13" s="4" customFormat="1" ht="12" x14ac:dyDescent="0.25">
      <c r="A577" s="1"/>
      <c r="B577" s="1"/>
      <c r="C577" s="11"/>
      <c r="D577" s="1"/>
      <c r="E577" s="1"/>
      <c r="F577" s="12"/>
      <c r="G577" s="13"/>
      <c r="H577" s="14"/>
      <c r="I577" s="15"/>
      <c r="J577" s="13"/>
      <c r="K577" s="14"/>
      <c r="L577" s="1"/>
      <c r="M577" s="8"/>
    </row>
    <row r="578" spans="1:13" s="4" customFormat="1" ht="12" x14ac:dyDescent="0.25">
      <c r="A578" s="1"/>
      <c r="B578" s="1"/>
      <c r="C578" s="11"/>
      <c r="D578" s="1"/>
      <c r="E578" s="1"/>
      <c r="F578" s="12"/>
      <c r="G578" s="13"/>
      <c r="H578" s="14"/>
      <c r="I578" s="15"/>
      <c r="J578" s="13"/>
      <c r="K578" s="14"/>
      <c r="L578" s="1"/>
      <c r="M578" s="8"/>
    </row>
    <row r="579" spans="1:13" s="4" customFormat="1" ht="12" x14ac:dyDescent="0.25">
      <c r="A579" s="1"/>
      <c r="B579" s="1"/>
      <c r="C579" s="11"/>
      <c r="D579" s="1"/>
      <c r="E579" s="1"/>
      <c r="F579" s="12"/>
      <c r="G579" s="13"/>
      <c r="H579" s="14"/>
      <c r="I579" s="15"/>
      <c r="J579" s="13"/>
      <c r="K579" s="14"/>
      <c r="L579" s="1"/>
      <c r="M579" s="8"/>
    </row>
    <row r="580" spans="1:13" s="4" customFormat="1" ht="12" x14ac:dyDescent="0.25">
      <c r="A580" s="1"/>
      <c r="B580" s="1"/>
      <c r="C580" s="11"/>
      <c r="D580" s="1"/>
      <c r="E580" s="1"/>
      <c r="F580" s="12"/>
      <c r="G580" s="13"/>
      <c r="H580" s="14"/>
      <c r="I580" s="15"/>
      <c r="J580" s="13"/>
      <c r="K580" s="14"/>
      <c r="L580" s="1"/>
      <c r="M580" s="8"/>
    </row>
    <row r="581" spans="1:13" s="4" customFormat="1" ht="12" x14ac:dyDescent="0.25">
      <c r="A581" s="1"/>
      <c r="B581" s="1"/>
      <c r="C581" s="11"/>
      <c r="D581" s="1"/>
      <c r="E581" s="1"/>
      <c r="F581" s="12"/>
      <c r="G581" s="13"/>
      <c r="H581" s="14"/>
      <c r="I581" s="15"/>
      <c r="J581" s="13"/>
      <c r="K581" s="14"/>
      <c r="L581" s="1"/>
      <c r="M581" s="8"/>
    </row>
    <row r="582" spans="1:13" s="4" customFormat="1" ht="12" x14ac:dyDescent="0.25">
      <c r="A582" s="1"/>
      <c r="B582" s="1"/>
      <c r="C582" s="11"/>
      <c r="D582" s="1"/>
      <c r="E582" s="1"/>
      <c r="F582" s="12"/>
      <c r="G582" s="13"/>
      <c r="H582" s="14"/>
      <c r="I582" s="15"/>
      <c r="J582" s="13"/>
      <c r="K582" s="14"/>
      <c r="L582" s="1"/>
      <c r="M582" s="8"/>
    </row>
    <row r="583" spans="1:13" s="4" customFormat="1" ht="12" x14ac:dyDescent="0.25">
      <c r="A583" s="1"/>
      <c r="B583" s="1"/>
      <c r="C583" s="11"/>
      <c r="D583" s="1"/>
      <c r="E583" s="1"/>
      <c r="F583" s="12"/>
      <c r="G583" s="13"/>
      <c r="H583" s="14"/>
      <c r="I583" s="15"/>
      <c r="J583" s="13"/>
      <c r="K583" s="14"/>
      <c r="L583" s="1"/>
      <c r="M583" s="8"/>
    </row>
    <row r="584" spans="1:13" s="4" customFormat="1" ht="12" x14ac:dyDescent="0.25">
      <c r="A584" s="1"/>
      <c r="B584" s="1"/>
      <c r="C584" s="11"/>
      <c r="D584" s="1"/>
      <c r="E584" s="1"/>
      <c r="F584" s="12"/>
      <c r="G584" s="13"/>
      <c r="H584" s="14"/>
      <c r="I584" s="15"/>
      <c r="J584" s="13"/>
      <c r="K584" s="14"/>
      <c r="L584" s="1"/>
      <c r="M584" s="8"/>
    </row>
    <row r="585" spans="1:13" s="4" customFormat="1" ht="12" x14ac:dyDescent="0.25">
      <c r="A585" s="1"/>
      <c r="B585" s="1"/>
      <c r="C585" s="11"/>
      <c r="D585" s="1"/>
      <c r="E585" s="1"/>
      <c r="F585" s="12"/>
      <c r="G585" s="13"/>
      <c r="H585" s="14"/>
      <c r="I585" s="15"/>
      <c r="J585" s="13"/>
      <c r="K585" s="14"/>
      <c r="L585" s="1"/>
      <c r="M585" s="8"/>
    </row>
    <row r="586" spans="1:13" s="4" customFormat="1" ht="12" x14ac:dyDescent="0.25">
      <c r="A586" s="1"/>
      <c r="B586" s="1"/>
      <c r="C586" s="11"/>
      <c r="D586" s="1"/>
      <c r="E586" s="1"/>
      <c r="F586" s="12"/>
      <c r="G586" s="13"/>
      <c r="H586" s="14"/>
      <c r="I586" s="15"/>
      <c r="J586" s="13"/>
      <c r="K586" s="14"/>
      <c r="L586" s="1"/>
      <c r="M586" s="8"/>
    </row>
    <row r="587" spans="1:13" s="4" customFormat="1" ht="12" x14ac:dyDescent="0.25">
      <c r="A587" s="1"/>
      <c r="B587" s="1"/>
      <c r="C587" s="11"/>
      <c r="D587" s="1"/>
      <c r="E587" s="1"/>
      <c r="F587" s="12"/>
      <c r="G587" s="13"/>
      <c r="H587" s="14"/>
      <c r="I587" s="15"/>
      <c r="J587" s="13"/>
      <c r="K587" s="14"/>
      <c r="L587" s="1"/>
      <c r="M587" s="8"/>
    </row>
    <row r="588" spans="1:13" s="4" customFormat="1" ht="12" x14ac:dyDescent="0.25">
      <c r="A588" s="1"/>
      <c r="B588" s="1"/>
      <c r="C588" s="11"/>
      <c r="D588" s="1"/>
      <c r="E588" s="1"/>
      <c r="F588" s="12"/>
      <c r="G588" s="13"/>
      <c r="H588" s="14"/>
      <c r="I588" s="15"/>
      <c r="J588" s="13"/>
      <c r="K588" s="14"/>
      <c r="L588" s="1"/>
      <c r="M588" s="8"/>
    </row>
    <row r="589" spans="1:13" s="4" customFormat="1" ht="12" x14ac:dyDescent="0.25">
      <c r="A589" s="1"/>
      <c r="B589" s="1"/>
      <c r="C589" s="11"/>
      <c r="D589" s="1"/>
      <c r="E589" s="1"/>
      <c r="F589" s="12"/>
      <c r="G589" s="13"/>
      <c r="H589" s="14"/>
      <c r="I589" s="15"/>
      <c r="J589" s="13"/>
      <c r="K589" s="14"/>
      <c r="L589" s="1"/>
      <c r="M589" s="8"/>
    </row>
    <row r="590" spans="1:13" s="4" customFormat="1" ht="12" x14ac:dyDescent="0.25">
      <c r="A590" s="1"/>
      <c r="B590" s="1"/>
      <c r="C590" s="11"/>
      <c r="D590" s="1"/>
      <c r="E590" s="1"/>
      <c r="F590" s="12"/>
      <c r="G590" s="13"/>
      <c r="H590" s="14"/>
      <c r="I590" s="15"/>
      <c r="J590" s="13"/>
      <c r="K590" s="14"/>
      <c r="L590" s="1"/>
      <c r="M590" s="8"/>
    </row>
    <row r="591" spans="1:13" s="4" customFormat="1" ht="12" x14ac:dyDescent="0.25">
      <c r="A591" s="1"/>
      <c r="B591" s="1"/>
      <c r="C591" s="11"/>
      <c r="D591" s="1"/>
      <c r="E591" s="1"/>
      <c r="F591" s="12"/>
      <c r="G591" s="13"/>
      <c r="H591" s="14"/>
      <c r="I591" s="15"/>
      <c r="J591" s="13"/>
      <c r="K591" s="14"/>
      <c r="L591" s="1"/>
      <c r="M591" s="8"/>
    </row>
    <row r="592" spans="1:13" s="4" customFormat="1" ht="12" x14ac:dyDescent="0.25">
      <c r="A592" s="1"/>
      <c r="B592" s="1"/>
      <c r="C592" s="11"/>
      <c r="D592" s="1"/>
      <c r="E592" s="1"/>
      <c r="F592" s="12"/>
      <c r="G592" s="13"/>
      <c r="H592" s="14"/>
      <c r="I592" s="15"/>
      <c r="J592" s="13"/>
      <c r="K592" s="14"/>
      <c r="L592" s="1"/>
      <c r="M592" s="8"/>
    </row>
    <row r="593" spans="1:13" s="4" customFormat="1" ht="12" x14ac:dyDescent="0.25">
      <c r="A593" s="1"/>
      <c r="B593" s="1"/>
      <c r="C593" s="11"/>
      <c r="D593" s="1"/>
      <c r="E593" s="1"/>
      <c r="F593" s="12"/>
      <c r="G593" s="13"/>
      <c r="H593" s="14"/>
      <c r="I593" s="15"/>
      <c r="J593" s="13"/>
      <c r="K593" s="14"/>
      <c r="L593" s="1"/>
      <c r="M593" s="8"/>
    </row>
    <row r="594" spans="1:13" s="4" customFormat="1" ht="12" x14ac:dyDescent="0.25">
      <c r="A594" s="1"/>
      <c r="B594" s="1"/>
      <c r="C594" s="11"/>
      <c r="D594" s="1"/>
      <c r="E594" s="1"/>
      <c r="F594" s="12"/>
      <c r="G594" s="13"/>
      <c r="H594" s="14"/>
      <c r="I594" s="15"/>
      <c r="J594" s="13"/>
      <c r="K594" s="14"/>
      <c r="L594" s="1"/>
      <c r="M594" s="8"/>
    </row>
    <row r="595" spans="1:13" s="4" customFormat="1" ht="12" x14ac:dyDescent="0.25">
      <c r="A595" s="1"/>
      <c r="B595" s="1"/>
      <c r="C595" s="11"/>
      <c r="D595" s="1"/>
      <c r="E595" s="1"/>
      <c r="F595" s="12"/>
      <c r="G595" s="13"/>
      <c r="H595" s="14"/>
      <c r="I595" s="15"/>
      <c r="J595" s="13"/>
      <c r="K595" s="14"/>
      <c r="L595" s="1"/>
      <c r="M595" s="8"/>
    </row>
    <row r="596" spans="1:13" s="4" customFormat="1" ht="12" x14ac:dyDescent="0.25">
      <c r="A596" s="1"/>
      <c r="B596" s="1"/>
      <c r="C596" s="11"/>
      <c r="D596" s="1"/>
      <c r="E596" s="1"/>
      <c r="F596" s="12"/>
      <c r="G596" s="13"/>
      <c r="H596" s="14"/>
      <c r="I596" s="15"/>
      <c r="J596" s="13"/>
      <c r="K596" s="14"/>
      <c r="L596" s="1"/>
      <c r="M596" s="8"/>
    </row>
    <row r="597" spans="1:13" s="4" customFormat="1" ht="12" x14ac:dyDescent="0.25">
      <c r="A597" s="1"/>
      <c r="B597" s="1"/>
      <c r="C597" s="11"/>
      <c r="D597" s="1"/>
      <c r="E597" s="1"/>
      <c r="F597" s="12"/>
      <c r="G597" s="13"/>
      <c r="H597" s="14"/>
      <c r="I597" s="15"/>
      <c r="J597" s="13"/>
      <c r="K597" s="14"/>
      <c r="L597" s="1"/>
      <c r="M597" s="8"/>
    </row>
    <row r="598" spans="1:13" s="4" customFormat="1" ht="12" x14ac:dyDescent="0.25">
      <c r="A598" s="1"/>
      <c r="B598" s="1"/>
      <c r="C598" s="11"/>
      <c r="D598" s="1"/>
      <c r="E598" s="1"/>
      <c r="F598" s="12"/>
      <c r="G598" s="13"/>
      <c r="H598" s="14"/>
      <c r="I598" s="15"/>
      <c r="J598" s="13"/>
      <c r="K598" s="14"/>
      <c r="L598" s="1"/>
      <c r="M598" s="8"/>
    </row>
    <row r="599" spans="1:13" s="4" customFormat="1" ht="12" x14ac:dyDescent="0.25">
      <c r="A599" s="1"/>
      <c r="B599" s="1"/>
      <c r="C599" s="11"/>
      <c r="D599" s="1"/>
      <c r="E599" s="1"/>
      <c r="F599" s="12"/>
      <c r="G599" s="13"/>
      <c r="H599" s="14"/>
      <c r="I599" s="15"/>
      <c r="J599" s="13"/>
      <c r="K599" s="14"/>
      <c r="L599" s="1"/>
      <c r="M599" s="8"/>
    </row>
    <row r="600" spans="1:13" s="4" customFormat="1" ht="12" x14ac:dyDescent="0.25">
      <c r="A600" s="1"/>
      <c r="B600" s="1"/>
      <c r="C600" s="11"/>
      <c r="D600" s="1"/>
      <c r="E600" s="1"/>
      <c r="F600" s="12"/>
      <c r="G600" s="13"/>
      <c r="H600" s="14"/>
      <c r="I600" s="15"/>
      <c r="J600" s="13"/>
      <c r="K600" s="14"/>
      <c r="L600" s="1"/>
      <c r="M600" s="8"/>
    </row>
    <row r="601" spans="1:13" s="4" customFormat="1" ht="12" x14ac:dyDescent="0.25">
      <c r="A601" s="1"/>
      <c r="B601" s="1"/>
      <c r="C601" s="11"/>
      <c r="D601" s="1"/>
      <c r="E601" s="1"/>
      <c r="F601" s="12"/>
      <c r="G601" s="13"/>
      <c r="H601" s="14"/>
      <c r="I601" s="15"/>
      <c r="J601" s="13"/>
      <c r="K601" s="14"/>
      <c r="L601" s="1"/>
      <c r="M601" s="8"/>
    </row>
    <row r="602" spans="1:13" s="4" customFormat="1" ht="12" x14ac:dyDescent="0.25">
      <c r="A602" s="1"/>
      <c r="B602" s="1"/>
      <c r="C602" s="11"/>
      <c r="D602" s="1"/>
      <c r="E602" s="1"/>
      <c r="F602" s="12"/>
      <c r="G602" s="13"/>
      <c r="H602" s="14"/>
      <c r="I602" s="15"/>
      <c r="J602" s="13"/>
      <c r="K602" s="14"/>
      <c r="L602" s="1"/>
      <c r="M602" s="8"/>
    </row>
    <row r="603" spans="1:13" s="4" customFormat="1" ht="12" x14ac:dyDescent="0.25">
      <c r="A603" s="1"/>
      <c r="B603" s="1"/>
      <c r="C603" s="11"/>
      <c r="D603" s="1"/>
      <c r="E603" s="1"/>
      <c r="F603" s="12"/>
      <c r="G603" s="13"/>
      <c r="H603" s="14"/>
      <c r="I603" s="15"/>
      <c r="J603" s="13"/>
      <c r="K603" s="14"/>
      <c r="L603" s="1"/>
      <c r="M603" s="8"/>
    </row>
    <row r="604" spans="1:13" s="4" customFormat="1" ht="12" x14ac:dyDescent="0.25">
      <c r="A604" s="1"/>
      <c r="B604" s="1"/>
      <c r="C604" s="11"/>
      <c r="D604" s="1"/>
      <c r="E604" s="1"/>
      <c r="F604" s="12"/>
      <c r="G604" s="13"/>
      <c r="H604" s="14"/>
      <c r="I604" s="15"/>
      <c r="J604" s="13"/>
      <c r="K604" s="14"/>
      <c r="L604" s="1"/>
      <c r="M604" s="8"/>
    </row>
    <row r="605" spans="1:13" s="4" customFormat="1" ht="12" x14ac:dyDescent="0.25">
      <c r="A605" s="1"/>
      <c r="B605" s="1"/>
      <c r="C605" s="11"/>
      <c r="D605" s="1"/>
      <c r="E605" s="1"/>
      <c r="F605" s="12"/>
      <c r="G605" s="13"/>
      <c r="H605" s="14"/>
      <c r="I605" s="15"/>
      <c r="J605" s="13"/>
      <c r="K605" s="14"/>
      <c r="L605" s="1"/>
      <c r="M605" s="8"/>
    </row>
    <row r="606" spans="1:13" s="4" customFormat="1" ht="12" x14ac:dyDescent="0.25">
      <c r="A606" s="1"/>
      <c r="B606" s="1"/>
      <c r="C606" s="11"/>
      <c r="D606" s="1"/>
      <c r="E606" s="1"/>
      <c r="F606" s="12"/>
      <c r="G606" s="13"/>
      <c r="H606" s="14"/>
      <c r="I606" s="15"/>
      <c r="J606" s="13"/>
      <c r="K606" s="14"/>
      <c r="L606" s="1"/>
      <c r="M606" s="8"/>
    </row>
    <row r="607" spans="1:13" s="4" customFormat="1" ht="12" x14ac:dyDescent="0.25">
      <c r="A607" s="1"/>
      <c r="B607" s="1"/>
      <c r="C607" s="11"/>
      <c r="D607" s="1"/>
      <c r="E607" s="1"/>
      <c r="F607" s="12"/>
      <c r="G607" s="13"/>
      <c r="H607" s="14"/>
      <c r="I607" s="15"/>
      <c r="J607" s="13"/>
      <c r="K607" s="14"/>
      <c r="L607" s="1"/>
      <c r="M607" s="8"/>
    </row>
    <row r="608" spans="1:13" s="4" customFormat="1" ht="12" x14ac:dyDescent="0.25">
      <c r="A608" s="1"/>
      <c r="B608" s="1"/>
      <c r="C608" s="11"/>
      <c r="D608" s="1"/>
      <c r="E608" s="1"/>
      <c r="F608" s="12"/>
      <c r="G608" s="13"/>
      <c r="H608" s="14"/>
      <c r="I608" s="15"/>
      <c r="J608" s="13"/>
      <c r="K608" s="14"/>
      <c r="L608" s="1"/>
      <c r="M608" s="8"/>
    </row>
    <row r="609" spans="1:13" s="4" customFormat="1" ht="12" x14ac:dyDescent="0.25">
      <c r="A609" s="1"/>
      <c r="B609" s="1"/>
      <c r="C609" s="11"/>
      <c r="D609" s="1"/>
      <c r="E609" s="1"/>
      <c r="F609" s="12"/>
      <c r="G609" s="13"/>
      <c r="H609" s="14"/>
      <c r="I609" s="15"/>
      <c r="J609" s="13"/>
      <c r="K609" s="14"/>
      <c r="L609" s="1"/>
      <c r="M609" s="8"/>
    </row>
    <row r="610" spans="1:13" s="4" customFormat="1" ht="12" x14ac:dyDescent="0.25">
      <c r="A610" s="1"/>
      <c r="B610" s="1"/>
      <c r="C610" s="11"/>
      <c r="D610" s="1"/>
      <c r="E610" s="1"/>
      <c r="F610" s="12"/>
      <c r="G610" s="13"/>
      <c r="H610" s="14"/>
      <c r="I610" s="15"/>
      <c r="J610" s="13"/>
      <c r="K610" s="14"/>
      <c r="L610" s="1"/>
      <c r="M610" s="8"/>
    </row>
    <row r="611" spans="1:13" s="4" customFormat="1" ht="12" x14ac:dyDescent="0.25">
      <c r="A611" s="1"/>
      <c r="B611" s="1"/>
      <c r="C611" s="11"/>
      <c r="D611" s="1"/>
      <c r="E611" s="1"/>
      <c r="F611" s="12"/>
      <c r="G611" s="13"/>
      <c r="H611" s="14"/>
      <c r="I611" s="15"/>
      <c r="J611" s="13"/>
      <c r="K611" s="14"/>
      <c r="L611" s="1"/>
      <c r="M611" s="8"/>
    </row>
    <row r="612" spans="1:13" s="4" customFormat="1" ht="12" x14ac:dyDescent="0.25">
      <c r="A612" s="1"/>
      <c r="B612" s="1"/>
      <c r="C612" s="11"/>
      <c r="D612" s="1"/>
      <c r="E612" s="1"/>
      <c r="F612" s="12"/>
      <c r="G612" s="13"/>
      <c r="H612" s="14"/>
      <c r="I612" s="15"/>
      <c r="J612" s="13"/>
      <c r="K612" s="14"/>
      <c r="L612" s="1"/>
      <c r="M612" s="8"/>
    </row>
    <row r="613" spans="1:13" s="4" customFormat="1" ht="12" x14ac:dyDescent="0.25">
      <c r="A613" s="1"/>
      <c r="B613" s="1"/>
      <c r="C613" s="11"/>
      <c r="D613" s="1"/>
      <c r="E613" s="1"/>
      <c r="F613" s="12"/>
      <c r="G613" s="13"/>
      <c r="H613" s="14"/>
      <c r="I613" s="15"/>
      <c r="J613" s="13"/>
      <c r="K613" s="14"/>
      <c r="L613" s="1"/>
      <c r="M613" s="8"/>
    </row>
    <row r="614" spans="1:13" s="4" customFormat="1" ht="12" x14ac:dyDescent="0.25">
      <c r="A614" s="1"/>
      <c r="B614" s="1"/>
      <c r="C614" s="11"/>
      <c r="D614" s="1"/>
      <c r="E614" s="1"/>
      <c r="F614" s="12"/>
      <c r="G614" s="13"/>
      <c r="H614" s="14"/>
      <c r="I614" s="15"/>
      <c r="J614" s="13"/>
      <c r="K614" s="14"/>
      <c r="L614" s="1"/>
      <c r="M614" s="8"/>
    </row>
    <row r="615" spans="1:13" s="4" customFormat="1" ht="12" x14ac:dyDescent="0.25">
      <c r="A615" s="1"/>
      <c r="B615" s="1"/>
      <c r="C615" s="11"/>
      <c r="D615" s="1"/>
      <c r="E615" s="1"/>
      <c r="F615" s="12"/>
      <c r="G615" s="13"/>
      <c r="H615" s="14"/>
      <c r="I615" s="15"/>
      <c r="J615" s="13"/>
      <c r="K615" s="14"/>
      <c r="L615" s="1"/>
      <c r="M615" s="8"/>
    </row>
    <row r="616" spans="1:13" s="4" customFormat="1" ht="12" x14ac:dyDescent="0.25">
      <c r="A616" s="1"/>
      <c r="B616" s="1"/>
      <c r="C616" s="11"/>
      <c r="D616" s="1"/>
      <c r="E616" s="1"/>
      <c r="F616" s="12"/>
      <c r="G616" s="13"/>
      <c r="H616" s="14"/>
      <c r="I616" s="15"/>
      <c r="J616" s="13"/>
      <c r="K616" s="14"/>
      <c r="L616" s="1"/>
      <c r="M616" s="8"/>
    </row>
    <row r="617" spans="1:13" s="4" customFormat="1" ht="12" x14ac:dyDescent="0.25">
      <c r="A617" s="1"/>
      <c r="B617" s="1"/>
      <c r="C617" s="11"/>
      <c r="D617" s="1"/>
      <c r="E617" s="1"/>
      <c r="F617" s="12"/>
      <c r="G617" s="13"/>
      <c r="H617" s="14"/>
      <c r="I617" s="15"/>
      <c r="J617" s="13"/>
      <c r="K617" s="14"/>
      <c r="L617" s="1"/>
      <c r="M617" s="8"/>
    </row>
    <row r="618" spans="1:13" s="4" customFormat="1" ht="12" x14ac:dyDescent="0.25">
      <c r="A618" s="1"/>
      <c r="B618" s="1"/>
      <c r="C618" s="11"/>
      <c r="D618" s="1"/>
      <c r="E618" s="1"/>
      <c r="F618" s="12"/>
      <c r="G618" s="13"/>
      <c r="H618" s="14"/>
      <c r="I618" s="15"/>
      <c r="J618" s="13"/>
      <c r="K618" s="14"/>
      <c r="L618" s="1"/>
      <c r="M618" s="8"/>
    </row>
    <row r="619" spans="1:13" s="4" customFormat="1" ht="12" x14ac:dyDescent="0.25">
      <c r="A619" s="1"/>
      <c r="B619" s="1"/>
      <c r="C619" s="11"/>
      <c r="D619" s="1"/>
      <c r="E619" s="1"/>
      <c r="F619" s="12"/>
      <c r="G619" s="13"/>
      <c r="H619" s="14"/>
      <c r="I619" s="15"/>
      <c r="J619" s="13"/>
      <c r="K619" s="14"/>
      <c r="L619" s="1"/>
      <c r="M619" s="8"/>
    </row>
    <row r="620" spans="1:13" s="4" customFormat="1" ht="12" x14ac:dyDescent="0.25">
      <c r="A620" s="1"/>
      <c r="B620" s="1"/>
      <c r="C620" s="11"/>
      <c r="D620" s="1"/>
      <c r="E620" s="1"/>
      <c r="F620" s="12"/>
      <c r="G620" s="13"/>
      <c r="H620" s="14"/>
      <c r="I620" s="15"/>
      <c r="J620" s="13"/>
      <c r="K620" s="14"/>
      <c r="L620" s="1"/>
      <c r="M620" s="8"/>
    </row>
    <row r="621" spans="1:13" s="4" customFormat="1" ht="12" x14ac:dyDescent="0.25">
      <c r="A621" s="1"/>
      <c r="B621" s="1"/>
      <c r="C621" s="11"/>
      <c r="D621" s="1"/>
      <c r="E621" s="1"/>
      <c r="F621" s="12"/>
      <c r="G621" s="13"/>
      <c r="H621" s="14"/>
      <c r="I621" s="15"/>
      <c r="J621" s="13"/>
      <c r="K621" s="14"/>
      <c r="L621" s="1"/>
      <c r="M621" s="8"/>
    </row>
    <row r="622" spans="1:13" s="4" customFormat="1" ht="12" x14ac:dyDescent="0.25">
      <c r="A622" s="1"/>
      <c r="B622" s="1"/>
      <c r="C622" s="11"/>
      <c r="D622" s="1"/>
      <c r="E622" s="1"/>
      <c r="F622" s="12"/>
      <c r="G622" s="13"/>
      <c r="H622" s="14"/>
      <c r="I622" s="15"/>
      <c r="J622" s="13"/>
      <c r="K622" s="14"/>
      <c r="L622" s="1"/>
      <c r="M622" s="8"/>
    </row>
    <row r="623" spans="1:13" s="4" customFormat="1" ht="12" x14ac:dyDescent="0.25">
      <c r="A623" s="1"/>
      <c r="B623" s="1"/>
      <c r="C623" s="11"/>
      <c r="D623" s="1"/>
      <c r="E623" s="1"/>
      <c r="F623" s="12"/>
      <c r="G623" s="13"/>
      <c r="H623" s="14"/>
      <c r="I623" s="15"/>
      <c r="J623" s="13"/>
      <c r="K623" s="14"/>
      <c r="L623" s="1"/>
      <c r="M623" s="8"/>
    </row>
    <row r="624" spans="1:13" s="4" customFormat="1" ht="12" x14ac:dyDescent="0.25">
      <c r="A624" s="1"/>
      <c r="B624" s="1"/>
      <c r="C624" s="11"/>
      <c r="D624" s="1"/>
      <c r="E624" s="1"/>
      <c r="F624" s="12"/>
      <c r="G624" s="13"/>
      <c r="H624" s="14"/>
      <c r="I624" s="15"/>
      <c r="J624" s="13"/>
      <c r="K624" s="14"/>
      <c r="L624" s="1"/>
      <c r="M624" s="8"/>
    </row>
    <row r="625" spans="1:13" s="4" customFormat="1" ht="12" x14ac:dyDescent="0.25">
      <c r="A625" s="1"/>
      <c r="B625" s="1"/>
      <c r="C625" s="11"/>
      <c r="D625" s="1"/>
      <c r="E625" s="1"/>
      <c r="F625" s="12"/>
      <c r="G625" s="13"/>
      <c r="H625" s="14"/>
      <c r="I625" s="15"/>
      <c r="J625" s="13"/>
      <c r="K625" s="14"/>
      <c r="L625" s="1"/>
      <c r="M625" s="8"/>
    </row>
    <row r="626" spans="1:13" s="4" customFormat="1" ht="12" x14ac:dyDescent="0.25">
      <c r="A626" s="1"/>
      <c r="B626" s="1"/>
      <c r="C626" s="11"/>
      <c r="D626" s="1"/>
      <c r="E626" s="1"/>
      <c r="F626" s="12"/>
      <c r="G626" s="13"/>
      <c r="H626" s="14"/>
      <c r="I626" s="15"/>
      <c r="J626" s="13"/>
      <c r="K626" s="14"/>
      <c r="L626" s="1"/>
      <c r="M626" s="8"/>
    </row>
    <row r="627" spans="1:13" s="4" customFormat="1" ht="12" x14ac:dyDescent="0.25">
      <c r="A627" s="1"/>
      <c r="B627" s="1"/>
      <c r="C627" s="11"/>
      <c r="D627" s="1"/>
      <c r="E627" s="1"/>
      <c r="F627" s="12"/>
      <c r="G627" s="13"/>
      <c r="H627" s="14"/>
      <c r="I627" s="15"/>
      <c r="J627" s="13"/>
      <c r="K627" s="14"/>
      <c r="L627" s="1"/>
      <c r="M627" s="8"/>
    </row>
    <row r="628" spans="1:13" s="4" customFormat="1" ht="12" x14ac:dyDescent="0.25">
      <c r="A628" s="1"/>
      <c r="B628" s="1"/>
      <c r="C628" s="11"/>
      <c r="D628" s="1"/>
      <c r="E628" s="1"/>
      <c r="F628" s="12"/>
      <c r="G628" s="13"/>
      <c r="H628" s="14"/>
      <c r="I628" s="15"/>
      <c r="J628" s="13"/>
      <c r="K628" s="14"/>
      <c r="L628" s="1"/>
      <c r="M628" s="8"/>
    </row>
    <row r="629" spans="1:13" s="4" customFormat="1" ht="12" x14ac:dyDescent="0.25">
      <c r="A629" s="1"/>
      <c r="B629" s="1"/>
      <c r="C629" s="11"/>
      <c r="D629" s="1"/>
      <c r="E629" s="1"/>
      <c r="F629" s="12"/>
      <c r="G629" s="13"/>
      <c r="H629" s="14"/>
      <c r="I629" s="15"/>
      <c r="J629" s="13"/>
      <c r="K629" s="14"/>
      <c r="L629" s="1"/>
      <c r="M629" s="8"/>
    </row>
    <row r="630" spans="1:13" s="4" customFormat="1" ht="12" x14ac:dyDescent="0.25">
      <c r="A630" s="1"/>
      <c r="B630" s="1"/>
      <c r="C630" s="11"/>
      <c r="D630" s="1"/>
      <c r="E630" s="1"/>
      <c r="F630" s="12"/>
      <c r="G630" s="13"/>
      <c r="H630" s="14"/>
      <c r="I630" s="15"/>
      <c r="J630" s="13"/>
      <c r="K630" s="14"/>
      <c r="L630" s="1"/>
      <c r="M630" s="8"/>
    </row>
    <row r="631" spans="1:13" s="4" customFormat="1" ht="12" x14ac:dyDescent="0.25">
      <c r="A631" s="1"/>
      <c r="B631" s="1"/>
      <c r="C631" s="11"/>
      <c r="D631" s="1"/>
      <c r="E631" s="1"/>
      <c r="F631" s="12"/>
      <c r="G631" s="13"/>
      <c r="H631" s="14"/>
      <c r="I631" s="15"/>
      <c r="J631" s="13"/>
      <c r="K631" s="14"/>
      <c r="L631" s="1"/>
      <c r="M631" s="8"/>
    </row>
    <row r="632" spans="1:13" s="4" customFormat="1" ht="12" x14ac:dyDescent="0.25">
      <c r="A632" s="1"/>
      <c r="B632" s="1"/>
      <c r="C632" s="11"/>
      <c r="D632" s="1"/>
      <c r="E632" s="1"/>
      <c r="F632" s="12"/>
      <c r="G632" s="13"/>
      <c r="H632" s="14"/>
      <c r="I632" s="15"/>
      <c r="J632" s="13"/>
      <c r="K632" s="14"/>
      <c r="L632" s="1"/>
      <c r="M632" s="8"/>
    </row>
    <row r="633" spans="1:13" s="4" customFormat="1" ht="12" x14ac:dyDescent="0.25">
      <c r="A633" s="1"/>
      <c r="B633" s="1"/>
      <c r="C633" s="11"/>
      <c r="D633" s="1"/>
      <c r="E633" s="1"/>
      <c r="F633" s="12"/>
      <c r="G633" s="13"/>
      <c r="H633" s="14"/>
      <c r="I633" s="15"/>
      <c r="J633" s="13"/>
      <c r="K633" s="14"/>
      <c r="L633" s="1"/>
      <c r="M633" s="8"/>
    </row>
    <row r="634" spans="1:13" s="4" customFormat="1" ht="12" x14ac:dyDescent="0.25">
      <c r="A634" s="1"/>
      <c r="B634" s="1"/>
      <c r="C634" s="11"/>
      <c r="D634" s="1"/>
      <c r="E634" s="1"/>
      <c r="F634" s="12"/>
      <c r="G634" s="13"/>
      <c r="H634" s="14"/>
      <c r="I634" s="15"/>
      <c r="J634" s="13"/>
      <c r="K634" s="14"/>
      <c r="L634" s="1"/>
      <c r="M634" s="8"/>
    </row>
    <row r="635" spans="1:13" s="4" customFormat="1" ht="12" x14ac:dyDescent="0.25">
      <c r="A635" s="1"/>
      <c r="B635" s="1"/>
      <c r="C635" s="11"/>
      <c r="D635" s="1"/>
      <c r="E635" s="1"/>
      <c r="F635" s="12"/>
      <c r="G635" s="13"/>
      <c r="H635" s="14"/>
      <c r="I635" s="15"/>
      <c r="J635" s="13"/>
      <c r="K635" s="14"/>
      <c r="L635" s="1"/>
      <c r="M635" s="8"/>
    </row>
    <row r="636" spans="1:13" s="4" customFormat="1" ht="12" x14ac:dyDescent="0.25">
      <c r="A636" s="1"/>
      <c r="B636" s="1"/>
      <c r="C636" s="11"/>
      <c r="D636" s="1"/>
      <c r="E636" s="1"/>
      <c r="F636" s="12"/>
      <c r="G636" s="13"/>
      <c r="H636" s="14"/>
      <c r="I636" s="15"/>
      <c r="J636" s="13"/>
      <c r="K636" s="14"/>
      <c r="L636" s="1"/>
      <c r="M636" s="8"/>
    </row>
    <row r="637" spans="1:13" s="4" customFormat="1" ht="12" x14ac:dyDescent="0.25">
      <c r="A637" s="1"/>
      <c r="B637" s="1"/>
      <c r="C637" s="11"/>
      <c r="D637" s="1"/>
      <c r="E637" s="1"/>
      <c r="F637" s="12"/>
      <c r="G637" s="13"/>
      <c r="H637" s="14"/>
      <c r="I637" s="15"/>
      <c r="J637" s="13"/>
      <c r="K637" s="14"/>
      <c r="L637" s="1"/>
      <c r="M637" s="8"/>
    </row>
    <row r="638" spans="1:13" s="4" customFormat="1" ht="12" x14ac:dyDescent="0.25">
      <c r="A638" s="1"/>
      <c r="B638" s="1"/>
      <c r="C638" s="11"/>
      <c r="D638" s="1"/>
      <c r="E638" s="1"/>
      <c r="F638" s="12"/>
      <c r="G638" s="13"/>
      <c r="H638" s="14"/>
      <c r="I638" s="15"/>
      <c r="J638" s="13"/>
      <c r="K638" s="14"/>
      <c r="L638" s="1"/>
      <c r="M638" s="8"/>
    </row>
    <row r="639" spans="1:13" s="4" customFormat="1" ht="12" x14ac:dyDescent="0.25">
      <c r="A639" s="1"/>
      <c r="B639" s="1"/>
      <c r="C639" s="11"/>
      <c r="D639" s="1"/>
      <c r="E639" s="1"/>
      <c r="F639" s="12"/>
      <c r="G639" s="13"/>
      <c r="H639" s="14"/>
      <c r="I639" s="15"/>
      <c r="J639" s="13"/>
      <c r="K639" s="14"/>
      <c r="L639" s="1"/>
      <c r="M639" s="8"/>
    </row>
    <row r="640" spans="1:13" s="4" customFormat="1" ht="12" x14ac:dyDescent="0.25">
      <c r="A640" s="1"/>
      <c r="B640" s="1"/>
      <c r="C640" s="11"/>
      <c r="D640" s="1"/>
      <c r="E640" s="1"/>
      <c r="F640" s="12"/>
      <c r="G640" s="13"/>
      <c r="H640" s="14"/>
      <c r="I640" s="15"/>
      <c r="J640" s="13"/>
      <c r="K640" s="14"/>
      <c r="L640" s="1"/>
      <c r="M640" s="8"/>
    </row>
    <row r="641" spans="1:13" s="4" customFormat="1" ht="12" x14ac:dyDescent="0.25">
      <c r="A641" s="1"/>
      <c r="B641" s="1"/>
      <c r="C641" s="11"/>
      <c r="D641" s="1"/>
      <c r="E641" s="1"/>
      <c r="F641" s="12"/>
      <c r="G641" s="13"/>
      <c r="H641" s="14"/>
      <c r="I641" s="15"/>
      <c r="J641" s="13"/>
      <c r="K641" s="14"/>
      <c r="L641" s="1"/>
      <c r="M641" s="8"/>
    </row>
    <row r="642" spans="1:13" s="4" customFormat="1" ht="12" x14ac:dyDescent="0.25">
      <c r="A642" s="1"/>
      <c r="B642" s="1"/>
      <c r="C642" s="11"/>
      <c r="D642" s="1"/>
      <c r="E642" s="1"/>
      <c r="F642" s="12"/>
      <c r="G642" s="13"/>
      <c r="H642" s="14"/>
      <c r="I642" s="15"/>
      <c r="J642" s="13"/>
      <c r="K642" s="14"/>
      <c r="L642" s="1"/>
      <c r="M642" s="8"/>
    </row>
    <row r="643" spans="1:13" s="4" customFormat="1" ht="12" x14ac:dyDescent="0.25">
      <c r="A643" s="1"/>
      <c r="B643" s="1"/>
      <c r="C643" s="11"/>
      <c r="D643" s="1"/>
      <c r="E643" s="1"/>
      <c r="F643" s="12"/>
      <c r="G643" s="13"/>
      <c r="H643" s="14"/>
      <c r="I643" s="15"/>
      <c r="J643" s="13"/>
      <c r="K643" s="14"/>
      <c r="L643" s="1"/>
      <c r="M643" s="8"/>
    </row>
    <row r="644" spans="1:13" s="4" customFormat="1" ht="12" x14ac:dyDescent="0.25">
      <c r="A644" s="1"/>
      <c r="B644" s="1"/>
      <c r="C644" s="11"/>
      <c r="D644" s="1"/>
      <c r="E644" s="1"/>
      <c r="F644" s="12"/>
      <c r="G644" s="13"/>
      <c r="H644" s="14"/>
      <c r="I644" s="15"/>
      <c r="J644" s="13"/>
      <c r="K644" s="14"/>
      <c r="L644" s="1"/>
      <c r="M644" s="8"/>
    </row>
    <row r="645" spans="1:13" s="4" customFormat="1" ht="12" x14ac:dyDescent="0.25">
      <c r="A645" s="1"/>
      <c r="B645" s="1"/>
      <c r="C645" s="11"/>
      <c r="D645" s="1"/>
      <c r="E645" s="1"/>
      <c r="F645" s="12"/>
      <c r="G645" s="13"/>
      <c r="H645" s="14"/>
      <c r="I645" s="15"/>
      <c r="J645" s="13"/>
      <c r="K645" s="14"/>
      <c r="L645" s="1"/>
      <c r="M645" s="8"/>
    </row>
    <row r="646" spans="1:13" s="4" customFormat="1" ht="12" x14ac:dyDescent="0.25">
      <c r="A646" s="1"/>
      <c r="B646" s="1"/>
      <c r="C646" s="11"/>
      <c r="D646" s="1"/>
      <c r="E646" s="1"/>
      <c r="F646" s="12"/>
      <c r="G646" s="13"/>
      <c r="H646" s="14"/>
      <c r="I646" s="15"/>
      <c r="J646" s="13"/>
      <c r="K646" s="14"/>
      <c r="L646" s="1"/>
      <c r="M646" s="8"/>
    </row>
    <row r="647" spans="1:13" s="4" customFormat="1" ht="12" x14ac:dyDescent="0.25">
      <c r="A647" s="1"/>
      <c r="B647" s="1"/>
      <c r="C647" s="11"/>
      <c r="D647" s="1"/>
      <c r="E647" s="1"/>
      <c r="F647" s="12"/>
      <c r="G647" s="13"/>
      <c r="H647" s="14"/>
      <c r="I647" s="15"/>
      <c r="J647" s="13"/>
      <c r="K647" s="14"/>
      <c r="L647" s="1"/>
      <c r="M647" s="8"/>
    </row>
    <row r="648" spans="1:13" s="4" customFormat="1" ht="12" x14ac:dyDescent="0.25">
      <c r="A648" s="1"/>
      <c r="B648" s="1"/>
      <c r="C648" s="11"/>
      <c r="D648" s="1"/>
      <c r="E648" s="1"/>
      <c r="F648" s="12"/>
      <c r="G648" s="13"/>
      <c r="H648" s="14"/>
      <c r="I648" s="15"/>
      <c r="J648" s="13"/>
      <c r="K648" s="14"/>
      <c r="L648" s="1"/>
      <c r="M648" s="8"/>
    </row>
    <row r="649" spans="1:13" s="4" customFormat="1" ht="12" x14ac:dyDescent="0.25">
      <c r="A649" s="1"/>
      <c r="B649" s="1"/>
      <c r="C649" s="11"/>
      <c r="D649" s="1"/>
      <c r="E649" s="1"/>
      <c r="F649" s="12"/>
      <c r="G649" s="13"/>
      <c r="H649" s="14"/>
      <c r="I649" s="15"/>
      <c r="J649" s="13"/>
      <c r="K649" s="14"/>
      <c r="L649" s="1"/>
      <c r="M649" s="8"/>
    </row>
    <row r="650" spans="1:13" s="4" customFormat="1" ht="12" x14ac:dyDescent="0.25">
      <c r="A650" s="1"/>
      <c r="B650" s="1"/>
      <c r="C650" s="11"/>
      <c r="D650" s="1"/>
      <c r="E650" s="1"/>
      <c r="F650" s="12"/>
      <c r="G650" s="13"/>
      <c r="H650" s="14"/>
      <c r="I650" s="15"/>
      <c r="J650" s="13"/>
      <c r="K650" s="14"/>
      <c r="L650" s="1"/>
      <c r="M650" s="8"/>
    </row>
    <row r="651" spans="1:13" s="4" customFormat="1" ht="12" x14ac:dyDescent="0.25">
      <c r="A651" s="1"/>
      <c r="B651" s="1"/>
      <c r="C651" s="11"/>
      <c r="D651" s="1"/>
      <c r="E651" s="1"/>
      <c r="F651" s="12"/>
      <c r="G651" s="13"/>
      <c r="H651" s="14"/>
      <c r="I651" s="15"/>
      <c r="J651" s="13"/>
      <c r="K651" s="14"/>
      <c r="L651" s="1"/>
      <c r="M651" s="8"/>
    </row>
    <row r="652" spans="1:13" s="4" customFormat="1" ht="12" x14ac:dyDescent="0.25">
      <c r="A652" s="1"/>
      <c r="B652" s="1"/>
      <c r="C652" s="11"/>
      <c r="D652" s="1"/>
      <c r="E652" s="1"/>
      <c r="F652" s="12"/>
      <c r="G652" s="13"/>
      <c r="H652" s="14"/>
      <c r="I652" s="15"/>
      <c r="J652" s="13"/>
      <c r="K652" s="14"/>
      <c r="L652" s="1"/>
      <c r="M652" s="8"/>
    </row>
    <row r="653" spans="1:13" s="4" customFormat="1" ht="12" x14ac:dyDescent="0.25">
      <c r="A653" s="1"/>
      <c r="B653" s="1"/>
      <c r="C653" s="11"/>
      <c r="D653" s="1"/>
      <c r="E653" s="1"/>
      <c r="F653" s="12"/>
      <c r="G653" s="13"/>
      <c r="H653" s="14"/>
      <c r="I653" s="15"/>
      <c r="J653" s="13"/>
      <c r="K653" s="14"/>
      <c r="L653" s="1"/>
      <c r="M653" s="8"/>
    </row>
    <row r="654" spans="1:13" s="4" customFormat="1" ht="12" x14ac:dyDescent="0.25">
      <c r="A654" s="1"/>
      <c r="B654" s="1"/>
      <c r="C654" s="11"/>
      <c r="D654" s="1"/>
      <c r="E654" s="1"/>
      <c r="F654" s="12"/>
      <c r="G654" s="13"/>
      <c r="H654" s="14"/>
      <c r="I654" s="15"/>
      <c r="J654" s="13"/>
      <c r="K654" s="14"/>
      <c r="L654" s="1"/>
      <c r="M654" s="8"/>
    </row>
    <row r="655" spans="1:13" s="4" customFormat="1" ht="12" x14ac:dyDescent="0.25">
      <c r="A655" s="1"/>
      <c r="B655" s="1"/>
      <c r="C655" s="11"/>
      <c r="D655" s="1"/>
      <c r="E655" s="1"/>
      <c r="F655" s="12"/>
      <c r="G655" s="13"/>
      <c r="H655" s="14"/>
      <c r="I655" s="15"/>
      <c r="J655" s="13"/>
      <c r="K655" s="14"/>
      <c r="L655" s="1"/>
      <c r="M655" s="8"/>
    </row>
    <row r="656" spans="1:13" s="4" customFormat="1" ht="12" x14ac:dyDescent="0.25">
      <c r="A656" s="1"/>
      <c r="B656" s="1"/>
      <c r="C656" s="11"/>
      <c r="D656" s="1"/>
      <c r="E656" s="1"/>
      <c r="F656" s="12"/>
      <c r="G656" s="13"/>
      <c r="H656" s="14"/>
      <c r="I656" s="15"/>
      <c r="J656" s="13"/>
      <c r="K656" s="14"/>
      <c r="L656" s="1"/>
      <c r="M656" s="8"/>
    </row>
    <row r="657" spans="1:13" s="4" customFormat="1" ht="12" x14ac:dyDescent="0.25">
      <c r="A657" s="1"/>
      <c r="B657" s="1"/>
      <c r="C657" s="11"/>
      <c r="D657" s="1"/>
      <c r="E657" s="1"/>
      <c r="F657" s="12"/>
      <c r="G657" s="13"/>
      <c r="H657" s="14"/>
      <c r="I657" s="15"/>
      <c r="J657" s="13"/>
      <c r="K657" s="14"/>
      <c r="L657" s="1"/>
      <c r="M657" s="8"/>
    </row>
    <row r="658" spans="1:13" s="4" customFormat="1" ht="12" x14ac:dyDescent="0.25">
      <c r="A658" s="1"/>
      <c r="B658" s="1"/>
      <c r="C658" s="11"/>
      <c r="D658" s="1"/>
      <c r="E658" s="1"/>
      <c r="F658" s="12"/>
      <c r="G658" s="13"/>
      <c r="H658" s="14"/>
      <c r="I658" s="15"/>
      <c r="J658" s="13"/>
      <c r="K658" s="14"/>
      <c r="L658" s="1"/>
      <c r="M658" s="8"/>
    </row>
    <row r="659" spans="1:13" s="4" customFormat="1" ht="12" x14ac:dyDescent="0.25">
      <c r="A659" s="1"/>
      <c r="B659" s="1"/>
      <c r="C659" s="11"/>
      <c r="D659" s="1"/>
      <c r="E659" s="1"/>
      <c r="F659" s="12"/>
      <c r="G659" s="13"/>
      <c r="H659" s="14"/>
      <c r="I659" s="15"/>
      <c r="J659" s="13"/>
      <c r="K659" s="14"/>
      <c r="L659" s="1"/>
      <c r="M659" s="8"/>
    </row>
    <row r="660" spans="1:13" s="4" customFormat="1" ht="12" x14ac:dyDescent="0.25">
      <c r="A660" s="1"/>
      <c r="B660" s="1"/>
      <c r="C660" s="11"/>
      <c r="D660" s="1"/>
      <c r="E660" s="1"/>
      <c r="F660" s="12"/>
      <c r="G660" s="13"/>
      <c r="H660" s="14"/>
      <c r="I660" s="15"/>
      <c r="J660" s="13"/>
      <c r="K660" s="14"/>
      <c r="L660" s="1"/>
      <c r="M660" s="8"/>
    </row>
    <row r="661" spans="1:13" s="4" customFormat="1" ht="12" x14ac:dyDescent="0.25">
      <c r="A661" s="1"/>
      <c r="B661" s="1"/>
      <c r="C661" s="11"/>
      <c r="D661" s="1"/>
      <c r="E661" s="1"/>
      <c r="F661" s="12"/>
      <c r="G661" s="13"/>
      <c r="H661" s="14"/>
      <c r="I661" s="15"/>
      <c r="J661" s="13"/>
      <c r="K661" s="14"/>
      <c r="L661" s="1"/>
      <c r="M661" s="8"/>
    </row>
    <row r="662" spans="1:13" s="4" customFormat="1" ht="12" x14ac:dyDescent="0.25">
      <c r="A662" s="1"/>
      <c r="B662" s="1"/>
      <c r="C662" s="11"/>
      <c r="D662" s="1"/>
      <c r="E662" s="1"/>
      <c r="F662" s="12"/>
      <c r="G662" s="13"/>
      <c r="H662" s="14"/>
      <c r="I662" s="15"/>
      <c r="J662" s="13"/>
      <c r="K662" s="14"/>
      <c r="L662" s="1"/>
      <c r="M662" s="8"/>
    </row>
    <row r="663" spans="1:13" s="4" customFormat="1" ht="12" x14ac:dyDescent="0.25">
      <c r="A663" s="1"/>
      <c r="B663" s="1"/>
      <c r="C663" s="11"/>
      <c r="D663" s="1"/>
      <c r="E663" s="1"/>
      <c r="F663" s="12"/>
      <c r="G663" s="13"/>
      <c r="H663" s="14"/>
      <c r="I663" s="15"/>
      <c r="J663" s="13"/>
      <c r="K663" s="14"/>
      <c r="L663" s="1"/>
      <c r="M663" s="8"/>
    </row>
    <row r="664" spans="1:13" s="4" customFormat="1" ht="12" x14ac:dyDescent="0.25">
      <c r="A664" s="1"/>
      <c r="B664" s="1"/>
      <c r="C664" s="11"/>
      <c r="D664" s="1"/>
      <c r="E664" s="1"/>
      <c r="F664" s="12"/>
      <c r="G664" s="13"/>
      <c r="H664" s="14"/>
      <c r="I664" s="15"/>
      <c r="J664" s="13"/>
      <c r="K664" s="14"/>
      <c r="L664" s="1"/>
      <c r="M664" s="8"/>
    </row>
    <row r="665" spans="1:13" s="4" customFormat="1" ht="12" x14ac:dyDescent="0.25">
      <c r="A665" s="1"/>
      <c r="B665" s="1"/>
      <c r="C665" s="11"/>
      <c r="D665" s="1"/>
      <c r="E665" s="1"/>
      <c r="F665" s="12"/>
      <c r="G665" s="13"/>
      <c r="H665" s="14"/>
      <c r="I665" s="15"/>
      <c r="J665" s="13"/>
      <c r="K665" s="14"/>
      <c r="L665" s="1"/>
      <c r="M665" s="8"/>
    </row>
    <row r="666" spans="1:13" s="4" customFormat="1" ht="12" x14ac:dyDescent="0.25">
      <c r="A666" s="1"/>
      <c r="B666" s="1"/>
      <c r="C666" s="11"/>
      <c r="D666" s="1"/>
      <c r="E666" s="1"/>
      <c r="F666" s="12"/>
      <c r="G666" s="13"/>
      <c r="H666" s="14"/>
      <c r="I666" s="15"/>
      <c r="J666" s="13"/>
      <c r="K666" s="14"/>
      <c r="L666" s="1"/>
      <c r="M666" s="8"/>
    </row>
    <row r="667" spans="1:13" s="4" customFormat="1" ht="12" x14ac:dyDescent="0.25">
      <c r="A667" s="1"/>
      <c r="B667" s="1"/>
      <c r="C667" s="11"/>
      <c r="D667" s="1"/>
      <c r="E667" s="1"/>
      <c r="F667" s="12"/>
      <c r="G667" s="13"/>
      <c r="H667" s="14"/>
      <c r="I667" s="15"/>
      <c r="J667" s="13"/>
      <c r="K667" s="14"/>
      <c r="L667" s="1"/>
      <c r="M667" s="8"/>
    </row>
    <row r="668" spans="1:13" s="4" customFormat="1" ht="12" x14ac:dyDescent="0.25">
      <c r="A668" s="1"/>
      <c r="B668" s="1"/>
      <c r="C668" s="11"/>
      <c r="D668" s="1"/>
      <c r="E668" s="1"/>
      <c r="F668" s="12"/>
      <c r="G668" s="13"/>
      <c r="H668" s="14"/>
      <c r="I668" s="15"/>
      <c r="J668" s="13"/>
      <c r="K668" s="14"/>
      <c r="L668" s="1"/>
      <c r="M668" s="8"/>
    </row>
    <row r="669" spans="1:13" s="4" customFormat="1" ht="12" x14ac:dyDescent="0.25">
      <c r="A669" s="1"/>
      <c r="B669" s="1"/>
      <c r="C669" s="11"/>
      <c r="D669" s="1"/>
      <c r="E669" s="1"/>
      <c r="F669" s="12"/>
      <c r="G669" s="13"/>
      <c r="H669" s="14"/>
      <c r="I669" s="15"/>
      <c r="J669" s="13"/>
      <c r="K669" s="14"/>
      <c r="L669" s="1"/>
      <c r="M669" s="8"/>
    </row>
    <row r="670" spans="1:13" s="4" customFormat="1" ht="12" x14ac:dyDescent="0.25">
      <c r="A670" s="1"/>
      <c r="B670" s="1"/>
      <c r="C670" s="11"/>
      <c r="D670" s="1"/>
      <c r="E670" s="1"/>
      <c r="F670" s="12"/>
      <c r="G670" s="13"/>
      <c r="H670" s="14"/>
      <c r="I670" s="15"/>
      <c r="J670" s="13"/>
      <c r="K670" s="14"/>
      <c r="L670" s="1"/>
      <c r="M670" s="8"/>
    </row>
    <row r="671" spans="1:13" s="4" customFormat="1" ht="12" x14ac:dyDescent="0.25">
      <c r="A671" s="1"/>
      <c r="B671" s="1"/>
      <c r="C671" s="11"/>
      <c r="D671" s="1"/>
      <c r="E671" s="1"/>
      <c r="F671" s="12"/>
      <c r="G671" s="13"/>
      <c r="H671" s="14"/>
      <c r="I671" s="15"/>
      <c r="J671" s="13"/>
      <c r="K671" s="14"/>
      <c r="L671" s="1"/>
      <c r="M671" s="8"/>
    </row>
    <row r="672" spans="1:13" s="4" customFormat="1" ht="12" x14ac:dyDescent="0.25">
      <c r="A672" s="1"/>
      <c r="B672" s="1"/>
      <c r="C672" s="11"/>
      <c r="D672" s="1"/>
      <c r="E672" s="1"/>
      <c r="F672" s="12"/>
      <c r="G672" s="13"/>
      <c r="H672" s="14"/>
      <c r="I672" s="15"/>
      <c r="J672" s="13"/>
      <c r="K672" s="14"/>
      <c r="L672" s="1"/>
      <c r="M672" s="8"/>
    </row>
    <row r="673" spans="1:13" s="4" customFormat="1" ht="12" x14ac:dyDescent="0.25">
      <c r="A673" s="1"/>
      <c r="B673" s="1"/>
      <c r="C673" s="11"/>
      <c r="D673" s="1"/>
      <c r="E673" s="1"/>
      <c r="F673" s="12"/>
      <c r="G673" s="13"/>
      <c r="H673" s="14"/>
      <c r="I673" s="15"/>
      <c r="J673" s="13"/>
      <c r="K673" s="14"/>
      <c r="L673" s="1"/>
      <c r="M673" s="8"/>
    </row>
    <row r="674" spans="1:13" s="4" customFormat="1" ht="12" x14ac:dyDescent="0.25">
      <c r="A674" s="1"/>
      <c r="B674" s="1"/>
      <c r="C674" s="11"/>
      <c r="D674" s="1"/>
      <c r="E674" s="1"/>
      <c r="F674" s="12"/>
      <c r="G674" s="13"/>
      <c r="H674" s="14"/>
      <c r="I674" s="15"/>
      <c r="J674" s="13"/>
      <c r="K674" s="14"/>
      <c r="L674" s="1"/>
      <c r="M674" s="8"/>
    </row>
    <row r="675" spans="1:13" s="4" customFormat="1" ht="12" x14ac:dyDescent="0.25">
      <c r="A675" s="1"/>
      <c r="B675" s="1"/>
      <c r="C675" s="11"/>
      <c r="D675" s="1"/>
      <c r="E675" s="1"/>
      <c r="F675" s="12"/>
      <c r="G675" s="13"/>
      <c r="H675" s="14"/>
      <c r="I675" s="15"/>
      <c r="J675" s="13"/>
      <c r="K675" s="14"/>
      <c r="L675" s="1"/>
      <c r="M675" s="8"/>
    </row>
    <row r="676" spans="1:13" s="4" customFormat="1" ht="12" x14ac:dyDescent="0.25">
      <c r="A676" s="1"/>
      <c r="B676" s="1"/>
      <c r="C676" s="11"/>
      <c r="D676" s="1"/>
      <c r="E676" s="1"/>
      <c r="F676" s="12"/>
      <c r="G676" s="13"/>
      <c r="H676" s="14"/>
      <c r="I676" s="15"/>
      <c r="J676" s="13"/>
      <c r="K676" s="14"/>
      <c r="L676" s="1"/>
      <c r="M676" s="8"/>
    </row>
    <row r="677" spans="1:13" s="4" customFormat="1" ht="12" x14ac:dyDescent="0.25">
      <c r="A677" s="1"/>
      <c r="B677" s="1"/>
      <c r="C677" s="11"/>
      <c r="D677" s="1"/>
      <c r="E677" s="1"/>
      <c r="F677" s="12"/>
      <c r="G677" s="13"/>
      <c r="H677" s="14"/>
      <c r="I677" s="15"/>
      <c r="J677" s="13"/>
      <c r="K677" s="14"/>
      <c r="L677" s="1"/>
      <c r="M677" s="8"/>
    </row>
    <row r="678" spans="1:13" s="4" customFormat="1" ht="12" x14ac:dyDescent="0.25">
      <c r="A678" s="1"/>
      <c r="B678" s="1"/>
      <c r="C678" s="11"/>
      <c r="D678" s="1"/>
      <c r="E678" s="1"/>
      <c r="F678" s="12"/>
      <c r="G678" s="13"/>
      <c r="H678" s="14"/>
      <c r="I678" s="15"/>
      <c r="J678" s="13"/>
      <c r="K678" s="14"/>
      <c r="L678" s="1"/>
      <c r="M678" s="8"/>
    </row>
    <row r="679" spans="1:13" s="4" customFormat="1" ht="12" x14ac:dyDescent="0.25">
      <c r="A679" s="1"/>
      <c r="B679" s="1"/>
      <c r="C679" s="11"/>
      <c r="D679" s="1"/>
      <c r="E679" s="1"/>
      <c r="F679" s="12"/>
      <c r="G679" s="13"/>
      <c r="H679" s="14"/>
      <c r="I679" s="15"/>
      <c r="J679" s="13"/>
      <c r="K679" s="14"/>
      <c r="L679" s="1"/>
      <c r="M679" s="8"/>
    </row>
    <row r="680" spans="1:13" s="4" customFormat="1" ht="12" x14ac:dyDescent="0.25">
      <c r="A680" s="1"/>
      <c r="B680" s="1"/>
      <c r="C680" s="11"/>
      <c r="D680" s="1"/>
      <c r="E680" s="1"/>
      <c r="F680" s="12"/>
      <c r="G680" s="13"/>
      <c r="H680" s="14"/>
      <c r="I680" s="15"/>
      <c r="J680" s="13"/>
      <c r="K680" s="14"/>
      <c r="L680" s="1"/>
      <c r="M680" s="8"/>
    </row>
    <row r="681" spans="1:13" s="4" customFormat="1" ht="12" x14ac:dyDescent="0.25">
      <c r="A681" s="1"/>
      <c r="B681" s="1"/>
      <c r="C681" s="11"/>
      <c r="D681" s="1"/>
      <c r="E681" s="1"/>
      <c r="F681" s="12"/>
      <c r="G681" s="13"/>
      <c r="H681" s="14"/>
      <c r="I681" s="15"/>
      <c r="J681" s="13"/>
      <c r="K681" s="14"/>
      <c r="L681" s="1"/>
      <c r="M681" s="8"/>
    </row>
    <row r="682" spans="1:13" s="4" customFormat="1" ht="12" x14ac:dyDescent="0.25">
      <c r="A682" s="1"/>
      <c r="B682" s="1"/>
      <c r="C682" s="11"/>
      <c r="D682" s="1"/>
      <c r="E682" s="1"/>
      <c r="F682" s="12"/>
      <c r="G682" s="13"/>
      <c r="H682" s="14"/>
      <c r="I682" s="15"/>
      <c r="J682" s="13"/>
      <c r="K682" s="14"/>
      <c r="L682" s="1"/>
      <c r="M682" s="8"/>
    </row>
    <row r="683" spans="1:13" s="4" customFormat="1" ht="12" x14ac:dyDescent="0.25">
      <c r="A683" s="1"/>
      <c r="B683" s="1"/>
      <c r="C683" s="11"/>
      <c r="D683" s="1"/>
      <c r="E683" s="1"/>
      <c r="F683" s="12"/>
      <c r="G683" s="13"/>
      <c r="H683" s="14"/>
      <c r="I683" s="15"/>
      <c r="J683" s="13"/>
      <c r="K683" s="14"/>
      <c r="L683" s="1"/>
      <c r="M683" s="8"/>
    </row>
    <row r="684" spans="1:13" s="4" customFormat="1" ht="12" x14ac:dyDescent="0.25">
      <c r="A684" s="1"/>
      <c r="B684" s="1"/>
      <c r="C684" s="11"/>
      <c r="D684" s="1"/>
      <c r="E684" s="1"/>
      <c r="F684" s="12"/>
      <c r="G684" s="13"/>
      <c r="H684" s="14"/>
      <c r="I684" s="15"/>
      <c r="J684" s="13"/>
      <c r="K684" s="14"/>
      <c r="L684" s="1"/>
      <c r="M684" s="8"/>
    </row>
    <row r="685" spans="1:13" s="4" customFormat="1" ht="12" x14ac:dyDescent="0.25">
      <c r="A685" s="1"/>
      <c r="B685" s="1"/>
      <c r="C685" s="11"/>
      <c r="D685" s="1"/>
      <c r="E685" s="1"/>
      <c r="F685" s="12"/>
      <c r="G685" s="13"/>
      <c r="H685" s="14"/>
      <c r="I685" s="15"/>
      <c r="J685" s="13"/>
      <c r="K685" s="14"/>
      <c r="L685" s="1"/>
      <c r="M685" s="8"/>
    </row>
    <row r="686" spans="1:13" s="4" customFormat="1" ht="12" x14ac:dyDescent="0.25">
      <c r="A686" s="1"/>
      <c r="B686" s="1"/>
      <c r="C686" s="11"/>
      <c r="D686" s="1"/>
      <c r="E686" s="1"/>
      <c r="F686" s="12"/>
      <c r="G686" s="13"/>
      <c r="H686" s="14"/>
      <c r="I686" s="15"/>
      <c r="J686" s="13"/>
      <c r="K686" s="14"/>
      <c r="L686" s="1"/>
      <c r="M686" s="8"/>
    </row>
    <row r="687" spans="1:13" s="4" customFormat="1" ht="12" x14ac:dyDescent="0.25">
      <c r="A687" s="1"/>
      <c r="B687" s="1"/>
      <c r="C687" s="11"/>
      <c r="D687" s="1"/>
      <c r="E687" s="1"/>
      <c r="F687" s="12"/>
      <c r="G687" s="13"/>
      <c r="H687" s="14"/>
      <c r="I687" s="15"/>
      <c r="J687" s="13"/>
      <c r="K687" s="14"/>
      <c r="L687" s="1"/>
      <c r="M687" s="8"/>
    </row>
    <row r="688" spans="1:13" s="4" customFormat="1" ht="12" x14ac:dyDescent="0.25">
      <c r="A688" s="1"/>
      <c r="B688" s="1"/>
      <c r="C688" s="11"/>
      <c r="D688" s="1"/>
      <c r="E688" s="1"/>
      <c r="F688" s="12"/>
      <c r="G688" s="13"/>
      <c r="H688" s="14"/>
      <c r="I688" s="15"/>
      <c r="J688" s="13"/>
      <c r="K688" s="14"/>
      <c r="L688" s="1"/>
      <c r="M688" s="8"/>
    </row>
    <row r="689" spans="1:13" s="4" customFormat="1" ht="12" x14ac:dyDescent="0.25">
      <c r="A689" s="1"/>
      <c r="B689" s="1"/>
      <c r="C689" s="11"/>
      <c r="D689" s="1"/>
      <c r="E689" s="1"/>
      <c r="F689" s="12"/>
      <c r="G689" s="13"/>
      <c r="H689" s="14"/>
      <c r="I689" s="15"/>
      <c r="J689" s="13"/>
      <c r="K689" s="14"/>
      <c r="L689" s="1"/>
      <c r="M689" s="8"/>
    </row>
    <row r="690" spans="1:13" s="4" customFormat="1" ht="12" x14ac:dyDescent="0.25">
      <c r="A690" s="1"/>
      <c r="B690" s="1"/>
      <c r="C690" s="11"/>
      <c r="D690" s="1"/>
      <c r="E690" s="1"/>
      <c r="F690" s="12"/>
      <c r="G690" s="13"/>
      <c r="H690" s="14"/>
      <c r="I690" s="15"/>
      <c r="J690" s="13"/>
      <c r="K690" s="14"/>
      <c r="L690" s="1"/>
      <c r="M690" s="8"/>
    </row>
    <row r="691" spans="1:13" s="4" customFormat="1" ht="12" x14ac:dyDescent="0.25">
      <c r="A691" s="1"/>
      <c r="B691" s="1"/>
      <c r="C691" s="11"/>
      <c r="D691" s="1"/>
      <c r="E691" s="1"/>
      <c r="F691" s="12"/>
      <c r="G691" s="13"/>
      <c r="H691" s="14"/>
      <c r="I691" s="15"/>
      <c r="J691" s="13"/>
      <c r="K691" s="14"/>
      <c r="L691" s="1"/>
      <c r="M691" s="8"/>
    </row>
    <row r="692" spans="1:13" s="4" customFormat="1" ht="12" x14ac:dyDescent="0.25">
      <c r="A692" s="1"/>
      <c r="B692" s="1"/>
      <c r="C692" s="11"/>
      <c r="D692" s="1"/>
      <c r="E692" s="1"/>
      <c r="F692" s="12"/>
      <c r="G692" s="13"/>
      <c r="H692" s="14"/>
      <c r="I692" s="15"/>
      <c r="J692" s="13"/>
      <c r="K692" s="14"/>
      <c r="L692" s="1"/>
      <c r="M692" s="8"/>
    </row>
    <row r="693" spans="1:13" s="4" customFormat="1" ht="12" x14ac:dyDescent="0.25">
      <c r="A693" s="1"/>
      <c r="B693" s="1"/>
      <c r="C693" s="11"/>
      <c r="D693" s="1"/>
      <c r="E693" s="1"/>
      <c r="F693" s="12"/>
      <c r="G693" s="13"/>
      <c r="H693" s="14"/>
      <c r="I693" s="15"/>
      <c r="J693" s="13"/>
      <c r="K693" s="14"/>
      <c r="L693" s="1"/>
      <c r="M693" s="8"/>
    </row>
    <row r="694" spans="1:13" s="4" customFormat="1" ht="12" x14ac:dyDescent="0.25">
      <c r="A694" s="1"/>
      <c r="B694" s="1"/>
      <c r="C694" s="11"/>
      <c r="D694" s="1"/>
      <c r="E694" s="1"/>
      <c r="F694" s="12"/>
      <c r="G694" s="13"/>
      <c r="H694" s="14"/>
      <c r="I694" s="15"/>
      <c r="J694" s="13"/>
      <c r="K694" s="14"/>
      <c r="L694" s="1"/>
      <c r="M694" s="8"/>
    </row>
    <row r="695" spans="1:13" s="4" customFormat="1" ht="12" x14ac:dyDescent="0.25">
      <c r="A695" s="1"/>
      <c r="B695" s="1"/>
      <c r="C695" s="11"/>
      <c r="D695" s="1"/>
      <c r="E695" s="1"/>
      <c r="F695" s="12"/>
      <c r="G695" s="13"/>
      <c r="H695" s="14"/>
      <c r="I695" s="15"/>
      <c r="J695" s="13"/>
      <c r="K695" s="14"/>
      <c r="L695" s="1"/>
      <c r="M695" s="8"/>
    </row>
    <row r="696" spans="1:13" s="4" customFormat="1" ht="12" x14ac:dyDescent="0.25">
      <c r="A696" s="1"/>
      <c r="B696" s="1"/>
      <c r="C696" s="11"/>
      <c r="D696" s="1"/>
      <c r="E696" s="1"/>
      <c r="F696" s="12"/>
      <c r="G696" s="13"/>
      <c r="H696" s="14"/>
      <c r="I696" s="15"/>
      <c r="J696" s="13"/>
      <c r="K696" s="14"/>
      <c r="L696" s="1"/>
      <c r="M696" s="8"/>
    </row>
    <row r="697" spans="1:13" s="4" customFormat="1" ht="12" x14ac:dyDescent="0.25">
      <c r="A697" s="1"/>
      <c r="B697" s="1"/>
      <c r="C697" s="11"/>
      <c r="D697" s="1"/>
      <c r="E697" s="1"/>
      <c r="F697" s="12"/>
      <c r="G697" s="13"/>
      <c r="H697" s="14"/>
      <c r="I697" s="15"/>
      <c r="J697" s="13"/>
      <c r="K697" s="14"/>
      <c r="L697" s="1"/>
      <c r="M697" s="8"/>
    </row>
    <row r="698" spans="1:13" s="4" customFormat="1" ht="12" x14ac:dyDescent="0.25">
      <c r="A698" s="1"/>
      <c r="B698" s="1"/>
      <c r="C698" s="11"/>
      <c r="D698" s="1"/>
      <c r="E698" s="1"/>
      <c r="F698" s="12"/>
      <c r="G698" s="13"/>
      <c r="H698" s="14"/>
      <c r="I698" s="15"/>
      <c r="J698" s="13"/>
      <c r="K698" s="14"/>
      <c r="L698" s="1"/>
      <c r="M698" s="8"/>
    </row>
    <row r="699" spans="1:13" s="4" customFormat="1" ht="12" x14ac:dyDescent="0.25">
      <c r="A699" s="1"/>
      <c r="B699" s="1"/>
      <c r="C699" s="11"/>
      <c r="D699" s="1"/>
      <c r="E699" s="1"/>
      <c r="F699" s="12"/>
      <c r="G699" s="13"/>
      <c r="H699" s="14"/>
      <c r="I699" s="15"/>
      <c r="J699" s="13"/>
      <c r="K699" s="14"/>
      <c r="L699" s="1"/>
      <c r="M699" s="8"/>
    </row>
    <row r="700" spans="1:13" s="4" customFormat="1" ht="12" x14ac:dyDescent="0.25">
      <c r="A700" s="1"/>
      <c r="B700" s="1"/>
      <c r="C700" s="11"/>
      <c r="D700" s="1"/>
      <c r="E700" s="1"/>
      <c r="F700" s="12"/>
      <c r="G700" s="13"/>
      <c r="H700" s="14"/>
      <c r="I700" s="15"/>
      <c r="J700" s="13"/>
      <c r="K700" s="14"/>
      <c r="L700" s="1"/>
      <c r="M700" s="8"/>
    </row>
    <row r="701" spans="1:13" s="4" customFormat="1" ht="12" x14ac:dyDescent="0.25">
      <c r="A701" s="1"/>
      <c r="B701" s="1"/>
      <c r="C701" s="11"/>
      <c r="D701" s="1"/>
      <c r="E701" s="1"/>
      <c r="F701" s="12"/>
      <c r="G701" s="13"/>
      <c r="H701" s="14"/>
      <c r="I701" s="15"/>
      <c r="J701" s="13"/>
      <c r="K701" s="14"/>
      <c r="L701" s="1"/>
      <c r="M701" s="8"/>
    </row>
    <row r="702" spans="1:13" s="4" customFormat="1" ht="12" x14ac:dyDescent="0.25">
      <c r="A702" s="1"/>
      <c r="B702" s="1"/>
      <c r="C702" s="11"/>
      <c r="D702" s="1"/>
      <c r="E702" s="1"/>
      <c r="F702" s="12"/>
      <c r="G702" s="13"/>
      <c r="H702" s="14"/>
      <c r="I702" s="15"/>
      <c r="J702" s="13"/>
      <c r="K702" s="14"/>
      <c r="L702" s="1"/>
      <c r="M702" s="8"/>
    </row>
    <row r="703" spans="1:13" s="4" customFormat="1" ht="12" x14ac:dyDescent="0.25">
      <c r="A703" s="1"/>
      <c r="B703" s="1"/>
      <c r="C703" s="11"/>
      <c r="D703" s="1"/>
      <c r="E703" s="1"/>
      <c r="F703" s="12"/>
      <c r="G703" s="13"/>
      <c r="H703" s="14"/>
      <c r="I703" s="15"/>
      <c r="J703" s="13"/>
      <c r="K703" s="14"/>
      <c r="L703" s="1"/>
      <c r="M703" s="8"/>
    </row>
    <row r="704" spans="1:13" s="4" customFormat="1" ht="12" x14ac:dyDescent="0.25">
      <c r="A704" s="1"/>
      <c r="B704" s="1"/>
      <c r="C704" s="11"/>
      <c r="D704" s="1"/>
      <c r="E704" s="1"/>
      <c r="F704" s="12"/>
      <c r="G704" s="13"/>
      <c r="H704" s="14"/>
      <c r="I704" s="15"/>
      <c r="J704" s="13"/>
      <c r="K704" s="14"/>
      <c r="L704" s="1"/>
      <c r="M704" s="8"/>
    </row>
    <row r="705" spans="1:13" s="4" customFormat="1" ht="12" x14ac:dyDescent="0.25">
      <c r="A705" s="1"/>
      <c r="B705" s="1"/>
      <c r="C705" s="11"/>
      <c r="D705" s="1"/>
      <c r="E705" s="1"/>
      <c r="F705" s="12"/>
      <c r="G705" s="13"/>
      <c r="H705" s="14"/>
      <c r="I705" s="15"/>
      <c r="J705" s="13"/>
      <c r="K705" s="14"/>
      <c r="L705" s="1"/>
      <c r="M705" s="8"/>
    </row>
    <row r="706" spans="1:13" s="4" customFormat="1" ht="12" x14ac:dyDescent="0.25">
      <c r="A706" s="1"/>
      <c r="B706" s="1"/>
      <c r="C706" s="11"/>
      <c r="D706" s="1"/>
      <c r="E706" s="1"/>
      <c r="F706" s="12"/>
      <c r="G706" s="13"/>
      <c r="H706" s="14"/>
      <c r="I706" s="15"/>
      <c r="J706" s="13"/>
      <c r="K706" s="14"/>
      <c r="L706" s="1"/>
      <c r="M706" s="8"/>
    </row>
    <row r="707" spans="1:13" s="4" customFormat="1" ht="12" x14ac:dyDescent="0.25">
      <c r="A707" s="1"/>
      <c r="B707" s="1"/>
      <c r="C707" s="11"/>
      <c r="D707" s="1"/>
      <c r="E707" s="1"/>
      <c r="F707" s="12"/>
      <c r="G707" s="13"/>
      <c r="H707" s="14"/>
      <c r="I707" s="15"/>
      <c r="J707" s="13"/>
      <c r="K707" s="14"/>
      <c r="L707" s="1"/>
      <c r="M707" s="8"/>
    </row>
    <row r="708" spans="1:13" s="4" customFormat="1" ht="12" x14ac:dyDescent="0.25">
      <c r="A708" s="1"/>
      <c r="B708" s="1"/>
      <c r="C708" s="11"/>
      <c r="D708" s="1"/>
      <c r="E708" s="1"/>
      <c r="F708" s="12"/>
      <c r="G708" s="13"/>
      <c r="H708" s="14"/>
      <c r="I708" s="15"/>
      <c r="J708" s="13"/>
      <c r="K708" s="14"/>
      <c r="L708" s="1"/>
      <c r="M708" s="8"/>
    </row>
    <row r="709" spans="1:13" s="4" customFormat="1" ht="12" x14ac:dyDescent="0.25">
      <c r="A709" s="1"/>
      <c r="B709" s="1"/>
      <c r="C709" s="11"/>
      <c r="D709" s="1"/>
      <c r="E709" s="1"/>
      <c r="F709" s="12"/>
      <c r="G709" s="13"/>
      <c r="H709" s="14"/>
      <c r="I709" s="15"/>
      <c r="J709" s="13"/>
      <c r="K709" s="14"/>
      <c r="L709" s="1"/>
      <c r="M709" s="8"/>
    </row>
    <row r="710" spans="1:13" s="4" customFormat="1" ht="12" x14ac:dyDescent="0.25">
      <c r="A710" s="1"/>
      <c r="B710" s="1"/>
      <c r="C710" s="11"/>
      <c r="D710" s="1"/>
      <c r="E710" s="1"/>
      <c r="F710" s="12"/>
      <c r="G710" s="13"/>
      <c r="H710" s="14"/>
      <c r="I710" s="15"/>
      <c r="J710" s="13"/>
      <c r="K710" s="14"/>
      <c r="L710" s="1"/>
      <c r="M710" s="8"/>
    </row>
    <row r="711" spans="1:13" s="4" customFormat="1" ht="12" x14ac:dyDescent="0.25">
      <c r="A711" s="1"/>
      <c r="B711" s="1"/>
      <c r="C711" s="11"/>
      <c r="D711" s="1"/>
      <c r="E711" s="1"/>
      <c r="F711" s="12"/>
      <c r="G711" s="13"/>
      <c r="H711" s="14"/>
      <c r="I711" s="15"/>
      <c r="J711" s="13"/>
      <c r="K711" s="14"/>
      <c r="L711" s="1"/>
      <c r="M711" s="8"/>
    </row>
    <row r="712" spans="1:13" s="4" customFormat="1" ht="12" x14ac:dyDescent="0.25">
      <c r="A712" s="1"/>
      <c r="B712" s="1"/>
      <c r="C712" s="11"/>
      <c r="D712" s="1"/>
      <c r="E712" s="1"/>
      <c r="F712" s="12"/>
      <c r="G712" s="13"/>
      <c r="H712" s="14"/>
      <c r="I712" s="15"/>
      <c r="J712" s="13"/>
      <c r="K712" s="14"/>
      <c r="L712" s="1"/>
      <c r="M712" s="8"/>
    </row>
    <row r="713" spans="1:13" s="4" customFormat="1" ht="12" x14ac:dyDescent="0.25">
      <c r="A713" s="1"/>
      <c r="B713" s="1"/>
      <c r="C713" s="11"/>
      <c r="D713" s="1"/>
      <c r="E713" s="1"/>
      <c r="F713" s="12"/>
      <c r="G713" s="13"/>
      <c r="H713" s="14"/>
      <c r="I713" s="15"/>
      <c r="J713" s="13"/>
      <c r="K713" s="14"/>
      <c r="L713" s="1"/>
      <c r="M713" s="8"/>
    </row>
    <row r="714" spans="1:13" s="4" customFormat="1" ht="12" x14ac:dyDescent="0.25">
      <c r="A714" s="1"/>
      <c r="B714" s="1"/>
      <c r="C714" s="11"/>
      <c r="D714" s="1"/>
      <c r="E714" s="1"/>
      <c r="F714" s="12"/>
      <c r="G714" s="13"/>
      <c r="H714" s="14"/>
      <c r="I714" s="15"/>
      <c r="J714" s="13"/>
      <c r="K714" s="14"/>
      <c r="L714" s="1"/>
      <c r="M714" s="8"/>
    </row>
    <row r="715" spans="1:13" s="4" customFormat="1" ht="12" x14ac:dyDescent="0.25">
      <c r="A715" s="1"/>
      <c r="B715" s="1"/>
      <c r="C715" s="11"/>
      <c r="D715" s="1"/>
      <c r="E715" s="1"/>
      <c r="F715" s="12"/>
      <c r="G715" s="13"/>
      <c r="H715" s="14"/>
      <c r="I715" s="15"/>
      <c r="J715" s="13"/>
      <c r="K715" s="14"/>
      <c r="L715" s="1"/>
      <c r="M715" s="8"/>
    </row>
    <row r="716" spans="1:13" s="4" customFormat="1" ht="12" x14ac:dyDescent="0.25">
      <c r="A716" s="1"/>
      <c r="B716" s="1"/>
      <c r="C716" s="11"/>
      <c r="D716" s="1"/>
      <c r="E716" s="1"/>
      <c r="F716" s="12"/>
      <c r="G716" s="13"/>
      <c r="H716" s="14"/>
      <c r="I716" s="15"/>
      <c r="J716" s="13"/>
      <c r="K716" s="14"/>
      <c r="L716" s="1"/>
      <c r="M716" s="8"/>
    </row>
    <row r="717" spans="1:13" s="4" customFormat="1" ht="12" x14ac:dyDescent="0.25">
      <c r="A717" s="1"/>
      <c r="B717" s="1"/>
      <c r="C717" s="11"/>
      <c r="D717" s="1"/>
      <c r="E717" s="1"/>
      <c r="F717" s="12"/>
      <c r="G717" s="13"/>
      <c r="H717" s="14"/>
      <c r="I717" s="15"/>
      <c r="J717" s="13"/>
      <c r="K717" s="14"/>
      <c r="L717" s="1"/>
      <c r="M717" s="8"/>
    </row>
    <row r="718" spans="1:13" s="4" customFormat="1" ht="12" x14ac:dyDescent="0.25">
      <c r="A718" s="1"/>
      <c r="B718" s="1"/>
      <c r="C718" s="11"/>
      <c r="D718" s="1"/>
      <c r="E718" s="1"/>
      <c r="F718" s="12"/>
      <c r="G718" s="13"/>
      <c r="H718" s="14"/>
      <c r="I718" s="15"/>
      <c r="J718" s="13"/>
      <c r="K718" s="14"/>
      <c r="L718" s="1"/>
      <c r="M718" s="8"/>
    </row>
    <row r="719" spans="1:13" s="4" customFormat="1" ht="12" x14ac:dyDescent="0.25">
      <c r="A719" s="1"/>
      <c r="B719" s="1"/>
      <c r="C719" s="11"/>
      <c r="D719" s="1"/>
      <c r="E719" s="1"/>
      <c r="F719" s="12"/>
      <c r="G719" s="13"/>
      <c r="H719" s="14"/>
      <c r="I719" s="15"/>
      <c r="J719" s="13"/>
      <c r="K719" s="14"/>
      <c r="L719" s="1"/>
      <c r="M719" s="8"/>
    </row>
    <row r="720" spans="1:13" s="4" customFormat="1" ht="12" x14ac:dyDescent="0.25">
      <c r="A720" s="1"/>
      <c r="B720" s="1"/>
      <c r="C720" s="11"/>
      <c r="D720" s="1"/>
      <c r="E720" s="1"/>
      <c r="F720" s="12"/>
      <c r="G720" s="13"/>
      <c r="H720" s="14"/>
      <c r="I720" s="15"/>
      <c r="J720" s="13"/>
      <c r="K720" s="14"/>
      <c r="L720" s="1"/>
      <c r="M720" s="8"/>
    </row>
    <row r="721" spans="1:13" s="4" customFormat="1" ht="12" x14ac:dyDescent="0.25">
      <c r="A721" s="1"/>
      <c r="B721" s="1"/>
      <c r="C721" s="11"/>
      <c r="D721" s="1"/>
      <c r="E721" s="1"/>
      <c r="F721" s="12"/>
      <c r="G721" s="13"/>
      <c r="H721" s="14"/>
      <c r="I721" s="15"/>
      <c r="J721" s="13"/>
      <c r="K721" s="14"/>
      <c r="L721" s="1"/>
      <c r="M721" s="8"/>
    </row>
    <row r="722" spans="1:13" s="4" customFormat="1" ht="12" x14ac:dyDescent="0.25">
      <c r="A722" s="1"/>
      <c r="B722" s="1"/>
      <c r="C722" s="11"/>
      <c r="D722" s="1"/>
      <c r="E722" s="1"/>
      <c r="F722" s="12"/>
      <c r="G722" s="13"/>
      <c r="H722" s="14"/>
      <c r="I722" s="15"/>
      <c r="J722" s="13"/>
      <c r="K722" s="14"/>
      <c r="L722" s="1"/>
      <c r="M722" s="8"/>
    </row>
    <row r="723" spans="1:13" s="4" customFormat="1" ht="12" x14ac:dyDescent="0.25">
      <c r="A723" s="1"/>
      <c r="B723" s="1"/>
      <c r="C723" s="11"/>
      <c r="D723" s="1"/>
      <c r="E723" s="1"/>
      <c r="F723" s="12"/>
      <c r="G723" s="13"/>
      <c r="H723" s="14"/>
      <c r="I723" s="15"/>
      <c r="J723" s="13"/>
      <c r="K723" s="14"/>
      <c r="L723" s="1"/>
      <c r="M723" s="8"/>
    </row>
    <row r="724" spans="1:13" s="4" customFormat="1" ht="12" x14ac:dyDescent="0.25">
      <c r="A724" s="1"/>
      <c r="B724" s="1"/>
      <c r="C724" s="11"/>
      <c r="D724" s="1"/>
      <c r="E724" s="1"/>
      <c r="F724" s="12"/>
      <c r="G724" s="13"/>
      <c r="H724" s="14"/>
      <c r="I724" s="15"/>
      <c r="J724" s="13"/>
      <c r="K724" s="14"/>
      <c r="L724" s="1"/>
      <c r="M724" s="8"/>
    </row>
    <row r="725" spans="1:13" s="4" customFormat="1" ht="12" x14ac:dyDescent="0.25">
      <c r="A725" s="1"/>
      <c r="B725" s="1"/>
      <c r="C725" s="11"/>
      <c r="D725" s="1"/>
      <c r="E725" s="1"/>
      <c r="F725" s="12"/>
      <c r="G725" s="13"/>
      <c r="H725" s="14"/>
      <c r="I725" s="15"/>
      <c r="J725" s="13"/>
      <c r="K725" s="14"/>
      <c r="L725" s="1"/>
      <c r="M725" s="8"/>
    </row>
    <row r="726" spans="1:13" s="4" customFormat="1" ht="12" x14ac:dyDescent="0.25">
      <c r="A726" s="1"/>
      <c r="B726" s="1"/>
      <c r="C726" s="11"/>
      <c r="D726" s="1"/>
      <c r="E726" s="1"/>
      <c r="F726" s="12"/>
      <c r="G726" s="13"/>
      <c r="H726" s="14"/>
      <c r="I726" s="15"/>
      <c r="J726" s="13"/>
      <c r="K726" s="14"/>
      <c r="L726" s="1"/>
      <c r="M726" s="8"/>
    </row>
    <row r="727" spans="1:13" s="4" customFormat="1" ht="12" x14ac:dyDescent="0.25">
      <c r="A727" s="1"/>
      <c r="B727" s="1"/>
      <c r="C727" s="11"/>
      <c r="D727" s="1"/>
      <c r="E727" s="1"/>
      <c r="F727" s="12"/>
      <c r="G727" s="13"/>
      <c r="H727" s="14"/>
      <c r="I727" s="15"/>
      <c r="J727" s="13"/>
      <c r="K727" s="14"/>
      <c r="L727" s="1"/>
      <c r="M727" s="8"/>
    </row>
    <row r="728" spans="1:13" s="4" customFormat="1" ht="12" x14ac:dyDescent="0.25">
      <c r="A728" s="1"/>
      <c r="B728" s="1"/>
      <c r="C728" s="11"/>
      <c r="D728" s="1"/>
      <c r="E728" s="1"/>
      <c r="F728" s="12"/>
      <c r="G728" s="13"/>
      <c r="H728" s="14"/>
      <c r="I728" s="15"/>
      <c r="J728" s="13"/>
      <c r="K728" s="14"/>
      <c r="L728" s="1"/>
      <c r="M728" s="8"/>
    </row>
    <row r="729" spans="1:13" s="4" customFormat="1" ht="12" x14ac:dyDescent="0.25">
      <c r="A729" s="1"/>
      <c r="B729" s="1"/>
      <c r="C729" s="11"/>
      <c r="D729" s="1"/>
      <c r="E729" s="1"/>
      <c r="F729" s="12"/>
      <c r="G729" s="13"/>
      <c r="H729" s="14"/>
      <c r="I729" s="15"/>
      <c r="J729" s="13"/>
      <c r="K729" s="14"/>
      <c r="L729" s="1"/>
      <c r="M729" s="8"/>
    </row>
    <row r="730" spans="1:13" s="4" customFormat="1" ht="12" x14ac:dyDescent="0.25">
      <c r="A730" s="1"/>
      <c r="B730" s="1"/>
      <c r="C730" s="11"/>
      <c r="D730" s="1"/>
      <c r="E730" s="1"/>
      <c r="F730" s="12"/>
      <c r="G730" s="13"/>
      <c r="H730" s="14"/>
      <c r="I730" s="15"/>
      <c r="J730" s="13"/>
      <c r="K730" s="14"/>
      <c r="L730" s="1"/>
      <c r="M730" s="8"/>
    </row>
    <row r="731" spans="1:13" s="4" customFormat="1" ht="12" x14ac:dyDescent="0.25">
      <c r="A731" s="1"/>
      <c r="B731" s="1"/>
      <c r="C731" s="11"/>
      <c r="D731" s="1"/>
      <c r="E731" s="1"/>
      <c r="F731" s="12"/>
      <c r="G731" s="13"/>
      <c r="H731" s="14"/>
      <c r="I731" s="15"/>
      <c r="J731" s="13"/>
      <c r="K731" s="14"/>
      <c r="L731" s="1"/>
      <c r="M731" s="8"/>
    </row>
    <row r="732" spans="1:13" s="4" customFormat="1" ht="12" x14ac:dyDescent="0.25">
      <c r="A732" s="1"/>
      <c r="B732" s="1"/>
      <c r="C732" s="11"/>
      <c r="D732" s="1"/>
      <c r="E732" s="1"/>
      <c r="F732" s="12"/>
      <c r="G732" s="13"/>
      <c r="H732" s="14"/>
      <c r="I732" s="15"/>
      <c r="J732" s="13"/>
      <c r="K732" s="14"/>
      <c r="L732" s="1"/>
      <c r="M732" s="8"/>
    </row>
    <row r="733" spans="1:13" s="4" customFormat="1" ht="12" x14ac:dyDescent="0.25">
      <c r="A733" s="1"/>
      <c r="B733" s="1"/>
      <c r="C733" s="11"/>
      <c r="D733" s="1"/>
      <c r="E733" s="1"/>
      <c r="F733" s="12"/>
      <c r="G733" s="13"/>
      <c r="H733" s="14"/>
      <c r="I733" s="15"/>
      <c r="J733" s="13"/>
      <c r="K733" s="14"/>
      <c r="L733" s="1"/>
      <c r="M733" s="8"/>
    </row>
    <row r="734" spans="1:13" s="4" customFormat="1" ht="12" x14ac:dyDescent="0.25">
      <c r="A734" s="1"/>
      <c r="B734" s="1"/>
      <c r="C734" s="11"/>
      <c r="D734" s="1"/>
      <c r="E734" s="1"/>
      <c r="F734" s="12"/>
      <c r="G734" s="13"/>
      <c r="H734" s="14"/>
      <c r="I734" s="15"/>
      <c r="J734" s="13"/>
      <c r="K734" s="14"/>
      <c r="L734" s="1"/>
      <c r="M734" s="8"/>
    </row>
    <row r="735" spans="1:13" s="4" customFormat="1" ht="12" x14ac:dyDescent="0.25">
      <c r="A735" s="1"/>
      <c r="B735" s="1"/>
      <c r="C735" s="11"/>
      <c r="D735" s="1"/>
      <c r="E735" s="1"/>
      <c r="F735" s="12"/>
      <c r="G735" s="13"/>
      <c r="H735" s="14"/>
      <c r="I735" s="15"/>
      <c r="J735" s="13"/>
      <c r="K735" s="14"/>
      <c r="L735" s="1"/>
      <c r="M735" s="8"/>
    </row>
    <row r="736" spans="1:13" s="4" customFormat="1" ht="12" x14ac:dyDescent="0.25">
      <c r="A736" s="1"/>
      <c r="B736" s="1"/>
      <c r="C736" s="11"/>
      <c r="D736" s="1"/>
      <c r="E736" s="1"/>
      <c r="F736" s="12"/>
      <c r="G736" s="13"/>
      <c r="H736" s="14"/>
      <c r="I736" s="15"/>
      <c r="J736" s="13"/>
      <c r="K736" s="14"/>
      <c r="L736" s="1"/>
      <c r="M736" s="8"/>
    </row>
    <row r="737" spans="1:13" s="4" customFormat="1" ht="12" x14ac:dyDescent="0.25">
      <c r="A737" s="1"/>
      <c r="B737" s="1"/>
      <c r="C737" s="11"/>
      <c r="D737" s="1"/>
      <c r="E737" s="1"/>
      <c r="F737" s="12"/>
      <c r="G737" s="13"/>
      <c r="H737" s="14"/>
      <c r="I737" s="15"/>
      <c r="J737" s="13"/>
      <c r="K737" s="14"/>
      <c r="L737" s="1"/>
      <c r="M737" s="8"/>
    </row>
    <row r="738" spans="1:13" s="4" customFormat="1" ht="12" x14ac:dyDescent="0.25">
      <c r="A738" s="1"/>
      <c r="B738" s="1"/>
      <c r="C738" s="11"/>
      <c r="D738" s="1"/>
      <c r="E738" s="1"/>
      <c r="F738" s="12"/>
      <c r="G738" s="13"/>
      <c r="H738" s="14"/>
      <c r="I738" s="15"/>
      <c r="J738" s="13"/>
      <c r="K738" s="14"/>
      <c r="L738" s="1"/>
      <c r="M738" s="8"/>
    </row>
    <row r="739" spans="1:13" s="4" customFormat="1" ht="12" x14ac:dyDescent="0.25">
      <c r="A739" s="1"/>
      <c r="B739" s="1"/>
      <c r="C739" s="11"/>
      <c r="D739" s="1"/>
      <c r="E739" s="1"/>
      <c r="F739" s="12"/>
      <c r="G739" s="13"/>
      <c r="H739" s="14"/>
      <c r="I739" s="15"/>
      <c r="J739" s="13"/>
      <c r="K739" s="14"/>
      <c r="L739" s="1"/>
      <c r="M739" s="8"/>
    </row>
    <row r="740" spans="1:13" s="4" customFormat="1" ht="12" x14ac:dyDescent="0.25">
      <c r="A740" s="1"/>
      <c r="B740" s="1"/>
      <c r="C740" s="11"/>
      <c r="D740" s="1"/>
      <c r="E740" s="1"/>
      <c r="F740" s="12"/>
      <c r="G740" s="13"/>
      <c r="H740" s="14"/>
      <c r="I740" s="15"/>
      <c r="J740" s="13"/>
      <c r="K740" s="14"/>
      <c r="L740" s="1"/>
      <c r="M740" s="8"/>
    </row>
  </sheetData>
  <printOptions horizontalCentered="1"/>
  <pageMargins left="0.31496062992125984" right="0.31496062992125984" top="0.74803149606299213" bottom="0.35433070866141736" header="0.31496062992125984" footer="0.31496062992125984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77"/>
  <sheetViews>
    <sheetView topLeftCell="A16" zoomScaleNormal="100" workbookViewId="0">
      <selection activeCell="I28" sqref="I28"/>
    </sheetView>
  </sheetViews>
  <sheetFormatPr defaultColWidth="9.28515625" defaultRowHeight="15" outlineLevelCol="1" x14ac:dyDescent="0.25"/>
  <cols>
    <col min="1" max="1" width="4.7109375" style="231" customWidth="1"/>
    <col min="2" max="2" width="3.7109375" style="240" customWidth="1"/>
    <col min="3" max="3" width="11.5703125" style="240" customWidth="1"/>
    <col min="4" max="4" width="12.7109375" style="200" customWidth="1"/>
    <col min="5" max="5" width="8.42578125" style="187" customWidth="1"/>
    <col min="6" max="6" width="5.7109375" style="74" customWidth="1"/>
    <col min="7" max="7" width="20.7109375" style="187" customWidth="1"/>
    <col min="8" max="8" width="6.5703125" style="194" customWidth="1"/>
    <col min="9" max="9" width="4.7109375" style="231" customWidth="1"/>
    <col min="10" max="10" width="22.7109375" style="248" customWidth="1"/>
    <col min="11" max="11" width="9.28515625" style="187"/>
    <col min="12" max="22" width="6.7109375" style="187" hidden="1" customWidth="1" outlineLevel="1"/>
    <col min="23" max="23" width="9.28515625" style="187" collapsed="1"/>
    <col min="24" max="16384" width="9.28515625" style="187"/>
  </cols>
  <sheetData>
    <row r="1" spans="1:23" ht="15.75" x14ac:dyDescent="0.25">
      <c r="A1" s="240"/>
      <c r="D1" s="74"/>
      <c r="E1" s="74"/>
      <c r="F1" s="231"/>
      <c r="G1" s="144" t="s">
        <v>0</v>
      </c>
      <c r="H1" s="144"/>
      <c r="L1" s="233">
        <v>50</v>
      </c>
      <c r="M1" s="234">
        <v>54.24</v>
      </c>
      <c r="N1" s="233">
        <v>54.241</v>
      </c>
      <c r="O1" s="234">
        <v>57.74</v>
      </c>
      <c r="P1" s="233">
        <v>57.741</v>
      </c>
      <c r="Q1" s="235" t="s">
        <v>147</v>
      </c>
      <c r="R1" s="236" t="s">
        <v>148</v>
      </c>
      <c r="S1" s="235" t="s">
        <v>149</v>
      </c>
      <c r="T1" s="236" t="s">
        <v>150</v>
      </c>
      <c r="U1" s="235" t="s">
        <v>151</v>
      </c>
      <c r="V1" s="236" t="s">
        <v>152</v>
      </c>
    </row>
    <row r="2" spans="1:23" ht="15.75" x14ac:dyDescent="0.25">
      <c r="A2" s="240"/>
      <c r="D2" s="74"/>
      <c r="E2" s="74"/>
      <c r="F2" s="231"/>
      <c r="G2" s="144" t="s">
        <v>1</v>
      </c>
      <c r="H2" s="144"/>
      <c r="L2" s="238" t="s">
        <v>24</v>
      </c>
      <c r="M2" s="238" t="s">
        <v>24</v>
      </c>
      <c r="N2" s="238" t="s">
        <v>23</v>
      </c>
      <c r="O2" s="238" t="s">
        <v>23</v>
      </c>
      <c r="P2" s="238" t="s">
        <v>22</v>
      </c>
      <c r="Q2" s="238" t="s">
        <v>22</v>
      </c>
      <c r="R2" s="238" t="s">
        <v>21</v>
      </c>
      <c r="S2" s="238" t="s">
        <v>21</v>
      </c>
      <c r="T2" s="238" t="s">
        <v>20</v>
      </c>
      <c r="U2" s="238" t="s">
        <v>20</v>
      </c>
      <c r="V2" s="238" t="s">
        <v>18</v>
      </c>
    </row>
    <row r="3" spans="1:23" ht="15.75" x14ac:dyDescent="0.25">
      <c r="A3" s="240"/>
      <c r="D3" s="74"/>
      <c r="E3" s="74"/>
      <c r="F3" s="231"/>
      <c r="G3" s="144" t="s">
        <v>2</v>
      </c>
      <c r="H3" s="144"/>
    </row>
    <row r="4" spans="1:23" x14ac:dyDescent="0.25">
      <c r="A4" s="240"/>
      <c r="D4" s="74"/>
      <c r="E4" s="74"/>
      <c r="F4" s="231"/>
      <c r="G4" s="240"/>
      <c r="H4" s="240"/>
    </row>
    <row r="5" spans="1:23" ht="15.75" x14ac:dyDescent="0.25">
      <c r="A5" s="240"/>
      <c r="D5" s="74"/>
      <c r="E5" s="74"/>
      <c r="F5" s="231"/>
      <c r="G5" s="144"/>
      <c r="H5" s="144"/>
    </row>
    <row r="6" spans="1:23" s="77" customFormat="1" ht="18.75" x14ac:dyDescent="0.25">
      <c r="A6" s="73"/>
      <c r="B6" s="73"/>
      <c r="C6" s="73"/>
      <c r="D6" s="74"/>
      <c r="E6" s="74"/>
      <c r="F6" s="74"/>
      <c r="G6" s="75" t="s">
        <v>498</v>
      </c>
      <c r="H6" s="74"/>
      <c r="I6" s="73"/>
      <c r="J6" s="73"/>
      <c r="K6" s="83"/>
      <c r="L6" s="83"/>
      <c r="M6" s="83"/>
      <c r="N6" s="131"/>
      <c r="V6" s="150"/>
      <c r="W6" s="151"/>
    </row>
    <row r="7" spans="1:23" s="77" customFormat="1" ht="18.75" x14ac:dyDescent="0.25">
      <c r="A7" s="73"/>
      <c r="B7" s="73"/>
      <c r="C7" s="73"/>
      <c r="D7" s="74"/>
      <c r="E7" s="74"/>
      <c r="F7" s="74"/>
      <c r="G7" s="75" t="s">
        <v>3</v>
      </c>
      <c r="H7" s="74"/>
      <c r="I7" s="73"/>
      <c r="J7" s="73"/>
      <c r="K7" s="83"/>
      <c r="L7" s="83"/>
      <c r="M7" s="83"/>
      <c r="N7" s="131"/>
      <c r="V7" s="152"/>
      <c r="W7" s="151"/>
    </row>
    <row r="8" spans="1:23" s="77" customFormat="1" x14ac:dyDescent="0.25">
      <c r="A8" s="131"/>
      <c r="D8" s="76"/>
      <c r="F8" s="78"/>
      <c r="G8" s="79"/>
      <c r="H8" s="79"/>
      <c r="I8" s="80"/>
      <c r="J8" s="80"/>
      <c r="K8" s="131"/>
      <c r="L8" s="131"/>
      <c r="M8" s="131"/>
      <c r="N8" s="131"/>
      <c r="V8" s="150"/>
      <c r="W8" s="151"/>
    </row>
    <row r="9" spans="1:23" s="77" customFormat="1" ht="20.25" x14ac:dyDescent="0.25">
      <c r="A9" s="131"/>
      <c r="D9" s="76"/>
      <c r="F9" s="81"/>
      <c r="G9" s="82" t="s">
        <v>4</v>
      </c>
      <c r="H9" s="82"/>
      <c r="I9" s="80"/>
      <c r="J9" s="80"/>
      <c r="K9" s="131"/>
      <c r="L9" s="131"/>
      <c r="M9" s="131"/>
      <c r="N9" s="131"/>
      <c r="V9" s="152"/>
      <c r="W9" s="151"/>
    </row>
    <row r="10" spans="1:23" s="77" customFormat="1" ht="7.15" customHeight="1" x14ac:dyDescent="0.25">
      <c r="A10" s="131"/>
      <c r="D10" s="76"/>
      <c r="F10" s="81"/>
      <c r="G10" s="5"/>
      <c r="H10" s="5"/>
      <c r="I10" s="80"/>
      <c r="J10" s="80"/>
      <c r="K10" s="131"/>
      <c r="L10" s="131"/>
      <c r="M10" s="131"/>
      <c r="N10" s="131"/>
      <c r="V10" s="150"/>
      <c r="W10" s="151"/>
    </row>
    <row r="11" spans="1:23" s="77" customFormat="1" ht="20.25" x14ac:dyDescent="0.25">
      <c r="A11" s="131"/>
      <c r="D11" s="76"/>
      <c r="F11" s="78"/>
      <c r="G11" s="75" t="s">
        <v>28</v>
      </c>
      <c r="H11" s="85"/>
      <c r="I11" s="80"/>
      <c r="J11" s="80"/>
      <c r="K11" s="131"/>
      <c r="L11" s="131"/>
      <c r="M11" s="131"/>
      <c r="N11" s="131"/>
      <c r="V11" s="152"/>
      <c r="W11" s="151"/>
    </row>
    <row r="12" spans="1:23" s="77" customFormat="1" ht="15.75" x14ac:dyDescent="0.25">
      <c r="A12" s="628" t="s">
        <v>333</v>
      </c>
      <c r="D12" s="153"/>
      <c r="F12" s="78"/>
      <c r="H12" s="137"/>
      <c r="I12" s="80"/>
      <c r="J12" s="94" t="s">
        <v>236</v>
      </c>
      <c r="K12" s="131"/>
      <c r="L12" s="131"/>
      <c r="M12" s="131"/>
      <c r="N12" s="131"/>
      <c r="O12" s="94" t="s">
        <v>29</v>
      </c>
      <c r="P12" s="94"/>
      <c r="V12" s="150"/>
      <c r="W12" s="151"/>
    </row>
    <row r="13" spans="1:23" ht="9" customHeight="1" x14ac:dyDescent="0.25">
      <c r="G13" s="242"/>
    </row>
    <row r="14" spans="1:23" x14ac:dyDescent="0.2">
      <c r="A14" s="250" t="s">
        <v>30</v>
      </c>
      <c r="B14" s="250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684" t="s">
        <v>71</v>
      </c>
      <c r="I14" s="250" t="s">
        <v>34</v>
      </c>
      <c r="J14" s="250" t="s">
        <v>38</v>
      </c>
    </row>
    <row r="15" spans="1:23" ht="7.15" customHeight="1" x14ac:dyDescent="0.2">
      <c r="A15" s="174"/>
      <c r="B15" s="174"/>
      <c r="C15" s="174"/>
      <c r="D15" s="304"/>
      <c r="E15" s="252"/>
      <c r="F15" s="174"/>
      <c r="G15" s="305"/>
      <c r="H15" s="170"/>
      <c r="I15" s="174"/>
      <c r="J15" s="384"/>
    </row>
    <row r="16" spans="1:23" x14ac:dyDescent="0.25">
      <c r="A16" s="666"/>
      <c r="B16" s="667"/>
      <c r="C16" s="667"/>
      <c r="D16" s="667" t="s">
        <v>406</v>
      </c>
      <c r="E16" s="256"/>
      <c r="F16" s="256"/>
      <c r="G16" s="164" t="s">
        <v>1058</v>
      </c>
      <c r="H16" s="164"/>
      <c r="I16" s="667"/>
      <c r="J16" s="367" t="s">
        <v>153</v>
      </c>
    </row>
    <row r="17" spans="1:24" ht="8.1" customHeight="1" x14ac:dyDescent="0.25">
      <c r="A17" s="170"/>
      <c r="B17" s="170"/>
      <c r="C17" s="170"/>
      <c r="D17" s="170"/>
      <c r="E17" s="262"/>
      <c r="F17" s="262"/>
      <c r="G17" s="171"/>
      <c r="H17" s="171"/>
      <c r="I17" s="170"/>
      <c r="J17" s="385"/>
    </row>
    <row r="18" spans="1:24" s="77" customFormat="1" x14ac:dyDescent="0.25">
      <c r="A18" s="678">
        <v>1</v>
      </c>
      <c r="B18" s="170">
        <v>192</v>
      </c>
      <c r="C18" s="304" t="s">
        <v>543</v>
      </c>
      <c r="D18" s="616" t="s">
        <v>304</v>
      </c>
      <c r="E18" s="617">
        <v>35576</v>
      </c>
      <c r="F18" s="170" t="s">
        <v>24</v>
      </c>
      <c r="G18" s="618" t="s">
        <v>252</v>
      </c>
      <c r="H18" s="134">
        <v>54.2</v>
      </c>
      <c r="I18" s="211" t="s">
        <v>24</v>
      </c>
      <c r="J18" s="291" t="s">
        <v>548</v>
      </c>
      <c r="K18" s="370"/>
      <c r="L18" s="80"/>
      <c r="M18" s="131"/>
      <c r="N18" s="131"/>
      <c r="O18" s="131"/>
      <c r="P18" s="370"/>
      <c r="W18" s="152"/>
      <c r="X18" s="151"/>
    </row>
    <row r="19" spans="1:24" s="77" customFormat="1" x14ac:dyDescent="0.25">
      <c r="A19" s="678">
        <v>2</v>
      </c>
      <c r="B19" s="170">
        <v>934</v>
      </c>
      <c r="C19" s="304" t="s">
        <v>544</v>
      </c>
      <c r="D19" s="616" t="s">
        <v>545</v>
      </c>
      <c r="E19" s="617">
        <v>34485</v>
      </c>
      <c r="F19" s="170" t="s">
        <v>23</v>
      </c>
      <c r="G19" s="618" t="s">
        <v>252</v>
      </c>
      <c r="H19" s="134">
        <v>54.24</v>
      </c>
      <c r="I19" s="211" t="s">
        <v>24</v>
      </c>
      <c r="J19" s="291" t="s">
        <v>549</v>
      </c>
      <c r="K19" s="370"/>
      <c r="L19" s="80"/>
      <c r="M19" s="131"/>
      <c r="N19" s="131"/>
      <c r="O19" s="131"/>
      <c r="P19" s="370"/>
      <c r="W19" s="152"/>
      <c r="X19" s="151"/>
    </row>
    <row r="20" spans="1:24" s="77" customFormat="1" x14ac:dyDescent="0.25">
      <c r="A20" s="678">
        <v>3</v>
      </c>
      <c r="B20" s="170">
        <v>30</v>
      </c>
      <c r="C20" s="304" t="s">
        <v>1059</v>
      </c>
      <c r="D20" s="616" t="s">
        <v>283</v>
      </c>
      <c r="E20" s="617">
        <v>33930</v>
      </c>
      <c r="F20" s="170"/>
      <c r="G20" s="618" t="s">
        <v>252</v>
      </c>
      <c r="H20" s="134">
        <v>57.04</v>
      </c>
      <c r="I20" s="211" t="s">
        <v>23</v>
      </c>
      <c r="J20" s="291" t="s">
        <v>1060</v>
      </c>
      <c r="K20" s="370"/>
      <c r="L20" s="80"/>
      <c r="M20" s="131"/>
      <c r="N20" s="131"/>
      <c r="O20" s="131"/>
      <c r="P20" s="370"/>
      <c r="W20" s="152"/>
      <c r="X20" s="151"/>
    </row>
    <row r="21" spans="1:24" s="77" customFormat="1" x14ac:dyDescent="0.25">
      <c r="A21" s="678">
        <v>4</v>
      </c>
      <c r="B21" s="170">
        <v>645</v>
      </c>
      <c r="C21" s="304" t="s">
        <v>547</v>
      </c>
      <c r="D21" s="616" t="s">
        <v>283</v>
      </c>
      <c r="E21" s="617">
        <v>36521</v>
      </c>
      <c r="F21" s="170" t="s">
        <v>23</v>
      </c>
      <c r="G21" s="618" t="s">
        <v>368</v>
      </c>
      <c r="H21" s="134">
        <v>57.82</v>
      </c>
      <c r="I21" s="211" t="s">
        <v>23</v>
      </c>
      <c r="J21" s="291" t="s">
        <v>551</v>
      </c>
      <c r="K21" s="370"/>
      <c r="L21" s="80"/>
      <c r="M21" s="131"/>
      <c r="N21" s="131"/>
      <c r="O21" s="131"/>
      <c r="P21" s="370"/>
      <c r="W21" s="152"/>
      <c r="X21" s="151"/>
    </row>
    <row r="22" spans="1:24" s="77" customFormat="1" x14ac:dyDescent="0.25">
      <c r="A22" s="678">
        <v>5</v>
      </c>
      <c r="B22" s="170">
        <v>305</v>
      </c>
      <c r="C22" s="304" t="s">
        <v>546</v>
      </c>
      <c r="D22" s="616" t="s">
        <v>265</v>
      </c>
      <c r="E22" s="617">
        <v>34874</v>
      </c>
      <c r="F22" s="170" t="s">
        <v>23</v>
      </c>
      <c r="G22" s="618" t="s">
        <v>357</v>
      </c>
      <c r="H22" s="134">
        <v>58.79</v>
      </c>
      <c r="I22" s="211" t="s">
        <v>23</v>
      </c>
      <c r="J22" s="291" t="s">
        <v>550</v>
      </c>
      <c r="K22" s="370"/>
      <c r="L22" s="80"/>
      <c r="M22" s="131"/>
      <c r="N22" s="131"/>
      <c r="O22" s="131"/>
      <c r="P22" s="370"/>
      <c r="W22" s="152"/>
      <c r="X22" s="151"/>
    </row>
    <row r="23" spans="1:24" s="77" customFormat="1" x14ac:dyDescent="0.25">
      <c r="A23" s="678">
        <v>6</v>
      </c>
      <c r="B23" s="170">
        <v>353</v>
      </c>
      <c r="C23" s="304" t="s">
        <v>416</v>
      </c>
      <c r="D23" s="616" t="s">
        <v>417</v>
      </c>
      <c r="E23" s="617">
        <v>36255</v>
      </c>
      <c r="F23" s="170" t="s">
        <v>23</v>
      </c>
      <c r="G23" s="618" t="s">
        <v>257</v>
      </c>
      <c r="H23" s="134">
        <v>59.91</v>
      </c>
      <c r="I23" s="211" t="s">
        <v>22</v>
      </c>
      <c r="J23" s="291" t="s">
        <v>390</v>
      </c>
      <c r="K23" s="370"/>
      <c r="L23" s="80"/>
      <c r="M23" s="131"/>
      <c r="N23" s="131"/>
      <c r="O23" s="131"/>
      <c r="P23" s="370"/>
      <c r="W23" s="152"/>
      <c r="X23" s="151"/>
    </row>
    <row r="24" spans="1:24" s="77" customFormat="1" x14ac:dyDescent="0.25">
      <c r="A24"/>
      <c r="B24" s="170">
        <v>444</v>
      </c>
      <c r="C24" s="304" t="s">
        <v>418</v>
      </c>
      <c r="D24" s="616" t="s">
        <v>1021</v>
      </c>
      <c r="E24" s="617">
        <v>33855</v>
      </c>
      <c r="F24" s="170" t="s">
        <v>24</v>
      </c>
      <c r="G24" s="618" t="s">
        <v>252</v>
      </c>
      <c r="H24" s="134" t="s">
        <v>945</v>
      </c>
      <c r="I24" s="335"/>
      <c r="J24" s="291" t="s">
        <v>443</v>
      </c>
      <c r="K24" s="370"/>
      <c r="L24" s="80"/>
      <c r="M24" s="131"/>
      <c r="N24" s="131"/>
      <c r="O24" s="131"/>
      <c r="P24" s="370"/>
      <c r="W24" s="152"/>
      <c r="X24" s="151"/>
    </row>
    <row r="25" spans="1:24" s="77" customFormat="1" x14ac:dyDescent="0.25">
      <c r="A25"/>
      <c r="B25" s="170">
        <v>365</v>
      </c>
      <c r="C25" s="304" t="s">
        <v>373</v>
      </c>
      <c r="D25" s="616" t="s">
        <v>262</v>
      </c>
      <c r="E25" s="617">
        <v>35004</v>
      </c>
      <c r="F25" s="170" t="s">
        <v>23</v>
      </c>
      <c r="G25" s="618" t="s">
        <v>288</v>
      </c>
      <c r="H25" s="134" t="s">
        <v>945</v>
      </c>
      <c r="I25" s="335"/>
      <c r="J25" s="291" t="s">
        <v>403</v>
      </c>
      <c r="K25" s="370"/>
      <c r="L25" s="80"/>
      <c r="M25" s="131"/>
      <c r="N25" s="131"/>
      <c r="O25" s="131"/>
      <c r="P25" s="370"/>
      <c r="W25" s="152"/>
      <c r="X25" s="151"/>
    </row>
    <row r="26" spans="1:24" s="273" customFormat="1" x14ac:dyDescent="0.25">
      <c r="A26" s="131"/>
      <c r="B26" s="131"/>
      <c r="C26" s="131"/>
      <c r="D26" s="132"/>
      <c r="E26" s="218"/>
      <c r="F26" s="131"/>
      <c r="G26" s="138"/>
      <c r="H26" s="137"/>
      <c r="I26" s="135"/>
      <c r="J26" s="291"/>
      <c r="K26" s="131"/>
      <c r="L26" s="131"/>
      <c r="M26" s="131"/>
      <c r="N26" s="131"/>
      <c r="O26" s="77"/>
    </row>
    <row r="27" spans="1:24" s="273" customFormat="1" x14ac:dyDescent="0.25">
      <c r="A27" s="131"/>
      <c r="B27" s="131"/>
      <c r="C27" s="131"/>
      <c r="D27" s="132"/>
      <c r="E27" s="218"/>
      <c r="F27" s="135"/>
      <c r="G27" s="138"/>
      <c r="H27" s="137"/>
      <c r="I27" s="80"/>
      <c r="J27" s="291"/>
      <c r="K27" s="131"/>
      <c r="L27" s="131"/>
      <c r="M27" s="131"/>
      <c r="N27" s="131"/>
      <c r="O27" s="77"/>
    </row>
    <row r="28" spans="1:24" s="273" customFormat="1" x14ac:dyDescent="0.25">
      <c r="A28" s="131"/>
      <c r="B28" s="131"/>
      <c r="C28" s="131"/>
      <c r="D28" s="132"/>
      <c r="E28" s="218"/>
      <c r="F28" s="135"/>
      <c r="G28" s="138"/>
      <c r="H28" s="137"/>
      <c r="I28" s="80"/>
      <c r="J28" s="291"/>
      <c r="K28" s="131"/>
      <c r="L28" s="131"/>
      <c r="M28" s="131"/>
      <c r="N28" s="131"/>
      <c r="O28" s="77"/>
    </row>
    <row r="29" spans="1:24" s="273" customFormat="1" x14ac:dyDescent="0.25">
      <c r="A29" s="131"/>
      <c r="B29" s="131"/>
      <c r="C29" s="131"/>
      <c r="D29" s="132"/>
      <c r="E29" s="218"/>
      <c r="F29" s="135"/>
      <c r="G29" s="138"/>
      <c r="H29" s="137"/>
      <c r="I29" s="80"/>
      <c r="J29" s="291"/>
      <c r="K29" s="131"/>
      <c r="L29" s="131"/>
      <c r="M29" s="131"/>
      <c r="N29" s="131"/>
      <c r="O29" s="77"/>
    </row>
    <row r="30" spans="1:24" s="273" customFormat="1" x14ac:dyDescent="0.25">
      <c r="A30" s="131"/>
      <c r="B30" s="131"/>
      <c r="C30" s="131"/>
      <c r="D30" s="132"/>
      <c r="E30" s="218"/>
      <c r="F30" s="131"/>
      <c r="G30" s="138"/>
      <c r="H30" s="137"/>
      <c r="I30" s="80"/>
      <c r="J30" s="291"/>
      <c r="K30" s="131"/>
      <c r="L30" s="131"/>
      <c r="M30" s="131"/>
      <c r="N30" s="131"/>
      <c r="O30" s="77"/>
    </row>
    <row r="31" spans="1:24" s="273" customFormat="1" x14ac:dyDescent="0.25">
      <c r="A31" s="131"/>
      <c r="B31" s="131"/>
      <c r="C31" s="131"/>
      <c r="D31" s="132"/>
      <c r="E31" s="131"/>
      <c r="F31" s="131"/>
      <c r="G31" s="138"/>
      <c r="H31" s="137"/>
      <c r="I31" s="80"/>
      <c r="J31" s="80"/>
      <c r="K31" s="131"/>
      <c r="L31" s="131"/>
      <c r="M31" s="131"/>
      <c r="N31" s="131"/>
      <c r="O31" s="77"/>
    </row>
    <row r="32" spans="1:24" s="273" customFormat="1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131"/>
      <c r="L32" s="131"/>
      <c r="M32" s="131"/>
      <c r="N32" s="131"/>
      <c r="O32" s="77"/>
    </row>
    <row r="33" spans="1:15" s="273" customFormat="1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131"/>
      <c r="L33" s="131"/>
      <c r="M33" s="131"/>
      <c r="N33" s="131"/>
      <c r="O33" s="77"/>
    </row>
    <row r="34" spans="1:15" s="273" customFormat="1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131"/>
      <c r="L34" s="131"/>
      <c r="M34" s="131"/>
      <c r="N34" s="131"/>
      <c r="O34" s="77"/>
    </row>
    <row r="35" spans="1:15" s="273" customFormat="1" x14ac:dyDescent="0.25">
      <c r="A35" s="131"/>
      <c r="B35" s="131"/>
      <c r="C35" s="131"/>
      <c r="D35" s="132"/>
      <c r="E35" s="131"/>
      <c r="F35" s="131"/>
      <c r="G35" s="138"/>
      <c r="H35" s="137"/>
      <c r="I35" s="80"/>
      <c r="J35" s="80"/>
      <c r="K35" s="131"/>
      <c r="L35" s="131"/>
      <c r="M35" s="131"/>
      <c r="N35" s="131"/>
      <c r="O35" s="77"/>
    </row>
    <row r="36" spans="1:15" s="273" customFormat="1" x14ac:dyDescent="0.25">
      <c r="A36" s="131"/>
      <c r="B36" s="131"/>
      <c r="C36" s="131"/>
      <c r="D36" s="132"/>
      <c r="E36" s="131"/>
      <c r="F36" s="131"/>
      <c r="G36" s="138"/>
      <c r="H36" s="137"/>
      <c r="I36" s="80"/>
      <c r="J36" s="80"/>
      <c r="K36" s="131"/>
      <c r="L36" s="131"/>
      <c r="M36" s="131"/>
      <c r="N36" s="131"/>
      <c r="O36" s="77"/>
    </row>
    <row r="37" spans="1:15" s="273" customFormat="1" x14ac:dyDescent="0.25">
      <c r="A37" s="131"/>
      <c r="B37" s="131"/>
      <c r="C37" s="131"/>
      <c r="D37" s="132"/>
      <c r="E37" s="131"/>
      <c r="F37" s="131"/>
      <c r="G37" s="138"/>
      <c r="H37" s="137"/>
      <c r="I37" s="80"/>
      <c r="J37" s="80"/>
      <c r="K37" s="131"/>
      <c r="L37" s="131"/>
      <c r="M37" s="131"/>
      <c r="N37" s="131"/>
      <c r="O37" s="77"/>
    </row>
    <row r="38" spans="1:15" s="273" customFormat="1" x14ac:dyDescent="0.25">
      <c r="A38" s="131"/>
      <c r="B38" s="131"/>
      <c r="C38" s="131"/>
      <c r="D38" s="132"/>
      <c r="E38" s="131"/>
      <c r="F38" s="131"/>
      <c r="G38" s="138"/>
      <c r="H38" s="137"/>
      <c r="I38" s="80"/>
      <c r="J38" s="80"/>
      <c r="K38" s="131"/>
      <c r="L38" s="131"/>
      <c r="M38" s="131"/>
      <c r="N38" s="131"/>
      <c r="O38" s="77"/>
    </row>
    <row r="39" spans="1:15" s="273" customFormat="1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131"/>
      <c r="L39" s="131"/>
      <c r="M39" s="131"/>
      <c r="N39" s="131"/>
      <c r="O39" s="77"/>
    </row>
    <row r="40" spans="1:15" s="273" customFormat="1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131"/>
      <c r="L40" s="131"/>
      <c r="M40" s="131"/>
      <c r="N40" s="131"/>
      <c r="O40" s="77"/>
    </row>
    <row r="41" spans="1:15" s="273" customFormat="1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131"/>
      <c r="L41" s="131"/>
      <c r="M41" s="131"/>
      <c r="N41" s="131"/>
      <c r="O41" s="77"/>
    </row>
    <row r="42" spans="1:15" s="273" customFormat="1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131"/>
      <c r="L42" s="131"/>
      <c r="M42" s="131"/>
      <c r="N42" s="131"/>
      <c r="O42" s="77"/>
    </row>
    <row r="43" spans="1:15" s="273" customFormat="1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131"/>
      <c r="L43" s="131"/>
      <c r="M43" s="131"/>
      <c r="N43" s="131"/>
      <c r="O43" s="77"/>
    </row>
    <row r="44" spans="1:15" s="273" customFormat="1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131"/>
      <c r="L44" s="131"/>
      <c r="M44" s="131"/>
      <c r="N44" s="131"/>
      <c r="O44" s="77"/>
    </row>
    <row r="45" spans="1:15" s="273" customFormat="1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131"/>
      <c r="L45" s="131"/>
      <c r="M45" s="131"/>
      <c r="N45" s="131"/>
      <c r="O45" s="77"/>
    </row>
    <row r="46" spans="1:15" s="273" customFormat="1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131"/>
      <c r="L46" s="131"/>
      <c r="M46" s="131"/>
      <c r="N46" s="131"/>
      <c r="O46" s="77"/>
    </row>
    <row r="47" spans="1:15" s="273" customFormat="1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131"/>
      <c r="L47" s="131"/>
      <c r="M47" s="131"/>
      <c r="N47" s="131"/>
      <c r="O47" s="77"/>
    </row>
    <row r="48" spans="1:15" s="273" customFormat="1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131"/>
      <c r="L48" s="131"/>
      <c r="M48" s="131"/>
      <c r="N48" s="131"/>
      <c r="O48" s="77"/>
    </row>
    <row r="49" spans="1:23" s="273" customFormat="1" x14ac:dyDescent="0.25">
      <c r="A49" s="131"/>
      <c r="B49" s="131"/>
      <c r="C49" s="131"/>
      <c r="D49" s="132"/>
      <c r="E49" s="131"/>
      <c r="F49" s="131"/>
      <c r="G49" s="138"/>
      <c r="H49" s="137"/>
      <c r="I49" s="80"/>
      <c r="J49" s="80"/>
      <c r="K49" s="131"/>
      <c r="L49" s="131"/>
      <c r="M49" s="131"/>
      <c r="N49" s="131"/>
      <c r="O49" s="77"/>
    </row>
    <row r="50" spans="1:23" s="273" customFormat="1" x14ac:dyDescent="0.25">
      <c r="A50" s="131"/>
      <c r="B50" s="131"/>
      <c r="C50" s="131"/>
      <c r="D50" s="132"/>
      <c r="E50" s="131"/>
      <c r="F50" s="131"/>
      <c r="G50" s="138"/>
      <c r="H50" s="137"/>
      <c r="I50" s="80"/>
      <c r="J50" s="80"/>
      <c r="K50" s="131"/>
      <c r="L50" s="131"/>
      <c r="M50" s="131"/>
      <c r="N50" s="131"/>
      <c r="O50" s="77"/>
    </row>
    <row r="51" spans="1:23" s="273" customFormat="1" x14ac:dyDescent="0.25">
      <c r="A51" s="131"/>
      <c r="B51" s="131"/>
      <c r="C51" s="131"/>
      <c r="D51" s="132"/>
      <c r="E51" s="131"/>
      <c r="F51" s="131"/>
      <c r="G51" s="138"/>
      <c r="H51" s="137"/>
      <c r="I51" s="80"/>
      <c r="J51" s="80"/>
      <c r="K51" s="131"/>
      <c r="L51" s="131"/>
      <c r="M51" s="131"/>
      <c r="N51" s="131"/>
      <c r="O51" s="77"/>
    </row>
    <row r="52" spans="1:23" s="273" customFormat="1" x14ac:dyDescent="0.25">
      <c r="A52" s="131"/>
      <c r="B52" s="77"/>
      <c r="C52" s="77"/>
      <c r="D52" s="139"/>
      <c r="E52" s="77"/>
      <c r="F52" s="78"/>
      <c r="G52" s="81"/>
      <c r="H52" s="137"/>
      <c r="I52" s="80"/>
      <c r="J52" s="80"/>
      <c r="K52" s="131"/>
      <c r="L52" s="131"/>
      <c r="M52" s="131"/>
      <c r="N52" s="131"/>
      <c r="O52" s="77"/>
    </row>
    <row r="53" spans="1:23" s="273" customFormat="1" x14ac:dyDescent="0.25">
      <c r="A53" s="131"/>
      <c r="B53" s="77"/>
      <c r="C53" s="77"/>
      <c r="D53" s="76"/>
      <c r="E53" s="77"/>
      <c r="F53" s="78"/>
      <c r="G53" s="81"/>
      <c r="H53" s="137"/>
      <c r="I53" s="80"/>
      <c r="J53" s="80"/>
      <c r="K53" s="131"/>
      <c r="L53" s="131"/>
      <c r="M53" s="131"/>
      <c r="N53" s="131"/>
      <c r="O53" s="77"/>
    </row>
    <row r="54" spans="1:23" s="273" customFormat="1" x14ac:dyDescent="0.25">
      <c r="A54" s="131"/>
      <c r="B54" s="77"/>
      <c r="C54" s="77"/>
      <c r="D54" s="76"/>
      <c r="E54" s="77"/>
      <c r="F54" s="78"/>
      <c r="G54" s="81"/>
      <c r="H54" s="137"/>
      <c r="I54" s="80"/>
      <c r="J54" s="80"/>
      <c r="K54" s="131"/>
      <c r="L54" s="131"/>
      <c r="M54" s="131"/>
      <c r="N54" s="131"/>
      <c r="O54" s="77"/>
    </row>
    <row r="55" spans="1:23" s="273" customFormat="1" x14ac:dyDescent="0.25">
      <c r="A55" s="131"/>
      <c r="B55" s="77"/>
      <c r="C55" s="77"/>
      <c r="D55" s="76"/>
      <c r="E55" s="77"/>
      <c r="F55" s="78"/>
      <c r="G55" s="81"/>
      <c r="H55" s="137"/>
      <c r="I55" s="80"/>
      <c r="J55" s="80"/>
      <c r="K55" s="131"/>
      <c r="L55" s="131"/>
      <c r="M55" s="131"/>
      <c r="N55" s="131"/>
      <c r="O55" s="77"/>
    </row>
    <row r="56" spans="1:23" s="273" customFormat="1" x14ac:dyDescent="0.25">
      <c r="A56" s="131"/>
      <c r="B56" s="77"/>
      <c r="C56" s="77"/>
      <c r="D56" s="76"/>
      <c r="E56" s="77"/>
      <c r="F56" s="78"/>
      <c r="G56" s="81"/>
      <c r="H56" s="137"/>
      <c r="I56" s="80"/>
      <c r="J56" s="80"/>
      <c r="K56" s="131"/>
      <c r="L56" s="131"/>
      <c r="M56" s="131"/>
      <c r="N56" s="131"/>
      <c r="O56" s="77"/>
    </row>
    <row r="57" spans="1:23" s="273" customFormat="1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131"/>
      <c r="L57" s="131"/>
      <c r="M57" s="131"/>
      <c r="N57" s="131"/>
      <c r="O57" s="77"/>
      <c r="P57" s="187"/>
      <c r="Q57" s="187"/>
      <c r="R57" s="187"/>
      <c r="S57" s="187"/>
      <c r="T57" s="187"/>
      <c r="U57" s="187"/>
      <c r="V57" s="187"/>
      <c r="W57" s="187"/>
    </row>
    <row r="58" spans="1:23" s="273" customFormat="1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131"/>
      <c r="L58" s="131"/>
      <c r="M58" s="131"/>
      <c r="N58" s="131"/>
      <c r="O58" s="77"/>
    </row>
    <row r="59" spans="1:23" s="273" customFormat="1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131"/>
      <c r="L59" s="131"/>
      <c r="M59" s="131"/>
      <c r="N59" s="131"/>
      <c r="O59" s="77"/>
    </row>
    <row r="60" spans="1:23" s="273" customFormat="1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131"/>
      <c r="L60" s="131"/>
      <c r="M60" s="131"/>
      <c r="N60" s="131"/>
      <c r="O60" s="77"/>
    </row>
    <row r="61" spans="1:23" s="273" customFormat="1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131"/>
      <c r="L61" s="131"/>
      <c r="M61" s="131"/>
      <c r="N61" s="131"/>
      <c r="O61" s="77"/>
    </row>
    <row r="62" spans="1:23" s="273" customFormat="1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131"/>
      <c r="L62" s="131"/>
      <c r="M62" s="131"/>
      <c r="N62" s="131"/>
      <c r="O62" s="77"/>
    </row>
    <row r="63" spans="1:23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131"/>
      <c r="L63" s="131"/>
      <c r="M63" s="131"/>
      <c r="N63" s="131"/>
      <c r="O63" s="77"/>
      <c r="P63" s="273"/>
      <c r="Q63" s="273"/>
      <c r="R63" s="273"/>
      <c r="S63" s="273"/>
      <c r="T63" s="273"/>
      <c r="U63" s="273"/>
      <c r="V63" s="273"/>
      <c r="W63" s="273"/>
    </row>
    <row r="64" spans="1:23" x14ac:dyDescent="0.25">
      <c r="A64" s="131"/>
      <c r="B64" s="77"/>
      <c r="C64" s="77"/>
      <c r="D64" s="76"/>
      <c r="E64" s="77"/>
      <c r="F64" s="78"/>
      <c r="G64" s="81"/>
      <c r="H64" s="137"/>
      <c r="I64" s="80"/>
      <c r="J64" s="80"/>
      <c r="K64" s="131"/>
      <c r="L64" s="131"/>
      <c r="M64" s="131"/>
      <c r="N64" s="131"/>
      <c r="O64" s="77"/>
    </row>
    <row r="65" spans="1:15" x14ac:dyDescent="0.25">
      <c r="A65" s="131"/>
      <c r="B65" s="77"/>
      <c r="C65" s="77"/>
      <c r="D65" s="76"/>
      <c r="E65" s="77"/>
      <c r="F65" s="78"/>
      <c r="G65" s="81"/>
      <c r="H65" s="137"/>
      <c r="I65" s="80"/>
      <c r="J65" s="80"/>
      <c r="K65" s="131"/>
      <c r="L65" s="131"/>
      <c r="M65" s="131"/>
      <c r="N65" s="131"/>
      <c r="O65" s="77"/>
    </row>
    <row r="66" spans="1:15" x14ac:dyDescent="0.25">
      <c r="A66" s="131"/>
      <c r="B66" s="77"/>
      <c r="C66" s="77"/>
      <c r="D66" s="76"/>
      <c r="E66" s="77"/>
      <c r="F66" s="78"/>
      <c r="G66" s="81"/>
      <c r="H66" s="137"/>
      <c r="I66" s="80"/>
      <c r="J66" s="80"/>
      <c r="K66" s="131"/>
      <c r="L66" s="131"/>
      <c r="M66" s="131"/>
      <c r="N66" s="131"/>
      <c r="O66" s="77"/>
    </row>
    <row r="67" spans="1:15" x14ac:dyDescent="0.25">
      <c r="J67" s="269"/>
    </row>
    <row r="68" spans="1:15" x14ac:dyDescent="0.25">
      <c r="J68" s="269"/>
    </row>
    <row r="69" spans="1:15" x14ac:dyDescent="0.25">
      <c r="J69" s="269"/>
    </row>
    <row r="70" spans="1:15" x14ac:dyDescent="0.25">
      <c r="J70" s="269"/>
    </row>
    <row r="71" spans="1:15" x14ac:dyDescent="0.25">
      <c r="J71" s="269"/>
    </row>
    <row r="72" spans="1:15" x14ac:dyDescent="0.25">
      <c r="J72" s="269"/>
    </row>
    <row r="73" spans="1:15" x14ac:dyDescent="0.25">
      <c r="J73" s="269"/>
    </row>
    <row r="74" spans="1:15" x14ac:dyDescent="0.25">
      <c r="J74" s="269"/>
    </row>
    <row r="75" spans="1:15" x14ac:dyDescent="0.25">
      <c r="J75" s="269"/>
    </row>
    <row r="76" spans="1:15" x14ac:dyDescent="0.25">
      <c r="J76" s="269"/>
    </row>
    <row r="77" spans="1:15" x14ac:dyDescent="0.25">
      <c r="J77" s="269"/>
    </row>
  </sheetData>
  <autoFilter ref="A17:J62"/>
  <dataValidations count="6">
    <dataValidation type="list" allowBlank="1" showInputMessage="1" showErrorMessage="1" sqref="F23">
      <formula1>"мсмк,мс,кмс,I,II,III"</formula1>
    </dataValidation>
    <dataValidation type="list" allowBlank="1" showInputMessage="1" showErrorMessage="1" sqref="F29 F24">
      <formula1>"мс,кмс,I,II,III,1юн,2юн,3юн,б/р"</formula1>
    </dataValidation>
    <dataValidation type="list" allowBlank="1" showInputMessage="1" showErrorMessage="1" sqref="F62 F30 F37:F53">
      <formula1>"мсмк,мс,кмс,I,II,III,1юн,2юн,3юн,б/р"</formula1>
    </dataValidation>
    <dataValidation type="list" allowBlank="1" showInputMessage="1" showErrorMessage="1" sqref="E35:E36">
      <formula1>"00,01,02,03,04"</formula1>
    </dataValidation>
    <dataValidation type="list" allowBlank="1" showInputMessage="1" showErrorMessage="1" sqref="F35:F36">
      <formula1>"I,II,III,1юн,2юн,3юн,б/р"</formula1>
    </dataValidation>
    <dataValidation type="list" allowBlank="1" showInputMessage="1" showErrorMessage="1" sqref="F31:F34">
      <formula1>"кмс,I,II,III,1юн,2юн,3юн"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92"/>
  <sheetViews>
    <sheetView topLeftCell="A7" workbookViewId="0">
      <selection activeCell="H25" sqref="H25"/>
    </sheetView>
  </sheetViews>
  <sheetFormatPr defaultColWidth="9.28515625" defaultRowHeight="15" outlineLevelCol="1" x14ac:dyDescent="0.25"/>
  <cols>
    <col min="1" max="1" width="4.7109375" style="231" customWidth="1"/>
    <col min="2" max="2" width="3.7109375" style="187" customWidth="1"/>
    <col min="3" max="3" width="12" style="187" customWidth="1"/>
    <col min="4" max="4" width="15.42578125" style="200" customWidth="1"/>
    <col min="5" max="5" width="8.7109375" style="187" customWidth="1"/>
    <col min="6" max="6" width="4.5703125" style="74" customWidth="1"/>
    <col min="7" max="7" width="19" style="187" customWidth="1"/>
    <col min="8" max="8" width="8.7109375" style="240" customWidth="1"/>
    <col min="9" max="9" width="5.28515625" style="231" customWidth="1"/>
    <col min="10" max="10" width="19.28515625" style="248" customWidth="1"/>
    <col min="11" max="11" width="9.28515625" style="187"/>
    <col min="12" max="30" width="6.7109375" style="187" hidden="1" customWidth="1" outlineLevel="1"/>
    <col min="31" max="31" width="9.28515625" style="237" collapsed="1"/>
    <col min="32" max="16384" width="9.28515625" style="187"/>
  </cols>
  <sheetData>
    <row r="1" spans="1:30" ht="15.75" x14ac:dyDescent="0.25">
      <c r="A1" s="240"/>
      <c r="B1" s="74"/>
      <c r="C1" s="74"/>
      <c r="D1" s="74"/>
      <c r="E1" s="74"/>
      <c r="F1" s="231"/>
      <c r="G1" s="144" t="s">
        <v>0</v>
      </c>
      <c r="L1" s="233" t="s">
        <v>210</v>
      </c>
      <c r="M1" s="234" t="s">
        <v>211</v>
      </c>
      <c r="N1" s="233" t="s">
        <v>212</v>
      </c>
      <c r="O1" s="234" t="s">
        <v>213</v>
      </c>
      <c r="P1" s="233" t="s">
        <v>214</v>
      </c>
      <c r="Q1" s="233" t="s">
        <v>215</v>
      </c>
      <c r="R1" s="233" t="s">
        <v>216</v>
      </c>
      <c r="S1" s="234" t="s">
        <v>217</v>
      </c>
      <c r="T1" s="233" t="s">
        <v>218</v>
      </c>
      <c r="U1" s="233" t="s">
        <v>219</v>
      </c>
      <c r="V1" s="236" t="s">
        <v>220</v>
      </c>
      <c r="W1" s="234" t="s">
        <v>221</v>
      </c>
      <c r="X1" s="236" t="s">
        <v>222</v>
      </c>
      <c r="Y1" s="233" t="s">
        <v>223</v>
      </c>
      <c r="Z1" s="236" t="s">
        <v>224</v>
      </c>
      <c r="AA1" s="235" t="s">
        <v>225</v>
      </c>
      <c r="AB1" s="236" t="s">
        <v>226</v>
      </c>
      <c r="AC1" s="236" t="s">
        <v>227</v>
      </c>
      <c r="AD1" s="236" t="s">
        <v>228</v>
      </c>
    </row>
    <row r="2" spans="1:30" ht="15.75" x14ac:dyDescent="0.25">
      <c r="A2" s="240"/>
      <c r="B2" s="74"/>
      <c r="C2" s="74"/>
      <c r="D2" s="74"/>
      <c r="E2" s="74"/>
      <c r="F2" s="231"/>
      <c r="G2" s="144" t="s">
        <v>1</v>
      </c>
      <c r="L2" s="238" t="s">
        <v>26</v>
      </c>
      <c r="M2" s="238" t="s">
        <v>26</v>
      </c>
      <c r="N2" s="238" t="s">
        <v>25</v>
      </c>
      <c r="O2" s="238" t="s">
        <v>25</v>
      </c>
      <c r="P2" s="238" t="s">
        <v>24</v>
      </c>
      <c r="Q2" s="238" t="s">
        <v>24</v>
      </c>
      <c r="R2" s="238" t="s">
        <v>23</v>
      </c>
      <c r="S2" s="238" t="s">
        <v>23</v>
      </c>
      <c r="T2" s="238" t="s">
        <v>22</v>
      </c>
      <c r="U2" s="238" t="s">
        <v>22</v>
      </c>
      <c r="V2" s="238" t="s">
        <v>21</v>
      </c>
      <c r="W2" s="238" t="s">
        <v>21</v>
      </c>
      <c r="X2" s="238" t="s">
        <v>20</v>
      </c>
      <c r="Y2" s="238" t="s">
        <v>20</v>
      </c>
      <c r="Z2" s="238" t="s">
        <v>19</v>
      </c>
      <c r="AA2" s="238" t="s">
        <v>19</v>
      </c>
      <c r="AB2" s="238" t="s">
        <v>40</v>
      </c>
      <c r="AC2" s="238" t="s">
        <v>40</v>
      </c>
      <c r="AD2" s="239" t="s">
        <v>18</v>
      </c>
    </row>
    <row r="3" spans="1:30" ht="15.75" x14ac:dyDescent="0.25">
      <c r="A3" s="240"/>
      <c r="B3" s="74"/>
      <c r="C3" s="74"/>
      <c r="D3" s="74"/>
      <c r="E3" s="74"/>
      <c r="F3" s="231"/>
      <c r="G3" s="144" t="s">
        <v>2</v>
      </c>
    </row>
    <row r="4" spans="1:30" x14ac:dyDescent="0.25">
      <c r="A4" s="240"/>
      <c r="B4" s="74"/>
      <c r="C4" s="74"/>
      <c r="D4" s="74"/>
      <c r="E4" s="74"/>
      <c r="F4" s="231"/>
      <c r="G4" s="240"/>
    </row>
    <row r="5" spans="1:30" ht="15.75" x14ac:dyDescent="0.25">
      <c r="A5" s="240"/>
      <c r="B5" s="74"/>
      <c r="C5" s="74"/>
      <c r="D5" s="74"/>
      <c r="E5" s="74"/>
      <c r="F5" s="231"/>
      <c r="G5" s="144"/>
    </row>
    <row r="6" spans="1:30" s="77" customFormat="1" ht="18.75" x14ac:dyDescent="0.25">
      <c r="A6" s="73"/>
      <c r="B6" s="73"/>
      <c r="C6" s="73"/>
      <c r="D6" s="74"/>
      <c r="E6" s="74"/>
      <c r="F6" s="74"/>
      <c r="G6" s="75" t="s">
        <v>498</v>
      </c>
      <c r="H6" s="240"/>
      <c r="I6" s="73"/>
      <c r="J6" s="73"/>
      <c r="K6" s="83"/>
      <c r="L6" s="83"/>
      <c r="M6" s="83"/>
      <c r="N6" s="131"/>
      <c r="V6" s="150"/>
      <c r="W6" s="151"/>
    </row>
    <row r="7" spans="1:30" s="77" customFormat="1" ht="18.75" x14ac:dyDescent="0.25">
      <c r="A7" s="73"/>
      <c r="B7" s="73"/>
      <c r="C7" s="73"/>
      <c r="D7" s="74"/>
      <c r="E7" s="74"/>
      <c r="F7" s="74"/>
      <c r="G7" s="75" t="s">
        <v>3</v>
      </c>
      <c r="H7" s="240"/>
      <c r="I7" s="73"/>
      <c r="J7" s="73"/>
      <c r="K7" s="83"/>
      <c r="L7" s="83"/>
      <c r="M7" s="83"/>
      <c r="N7" s="131"/>
      <c r="V7" s="152"/>
      <c r="W7" s="151"/>
    </row>
    <row r="8" spans="1:30" s="77" customFormat="1" x14ac:dyDescent="0.25">
      <c r="A8" s="131"/>
      <c r="D8" s="76"/>
      <c r="F8" s="78"/>
      <c r="G8" s="79"/>
      <c r="H8" s="135"/>
      <c r="I8" s="80"/>
      <c r="J8" s="80"/>
      <c r="K8" s="131"/>
      <c r="L8" s="131"/>
      <c r="M8" s="131"/>
      <c r="N8" s="131"/>
      <c r="V8" s="150"/>
      <c r="W8" s="151"/>
    </row>
    <row r="9" spans="1:30" s="77" customFormat="1" ht="20.25" x14ac:dyDescent="0.25">
      <c r="A9" s="131"/>
      <c r="D9" s="76"/>
      <c r="F9" s="81"/>
      <c r="G9" s="82" t="s">
        <v>4</v>
      </c>
      <c r="H9" s="135"/>
      <c r="I9" s="80"/>
      <c r="J9" s="80"/>
      <c r="K9" s="131"/>
      <c r="L9" s="131"/>
      <c r="M9" s="131"/>
      <c r="N9" s="131"/>
      <c r="V9" s="152"/>
      <c r="W9" s="151"/>
    </row>
    <row r="10" spans="1:30" s="77" customFormat="1" ht="7.15" customHeight="1" x14ac:dyDescent="0.25">
      <c r="A10" s="131"/>
      <c r="D10" s="76"/>
      <c r="F10" s="81"/>
      <c r="G10" s="5"/>
      <c r="H10" s="135"/>
      <c r="I10" s="80"/>
      <c r="J10" s="80"/>
      <c r="K10" s="131"/>
      <c r="L10" s="131"/>
      <c r="M10" s="131"/>
      <c r="N10" s="131"/>
      <c r="V10" s="150"/>
      <c r="W10" s="151"/>
    </row>
    <row r="11" spans="1:30" s="77" customFormat="1" ht="18.75" x14ac:dyDescent="0.25">
      <c r="A11" s="131"/>
      <c r="D11" s="76"/>
      <c r="F11" s="78"/>
      <c r="G11" s="75" t="s">
        <v>28</v>
      </c>
      <c r="H11" s="135"/>
      <c r="I11" s="80"/>
      <c r="J11" s="80"/>
      <c r="K11" s="131"/>
      <c r="L11" s="131"/>
      <c r="M11" s="131"/>
      <c r="N11" s="131"/>
      <c r="V11" s="152"/>
      <c r="W11" s="151"/>
    </row>
    <row r="12" spans="1:30" s="77" customFormat="1" ht="15.75" x14ac:dyDescent="0.25">
      <c r="A12" s="628" t="s">
        <v>333</v>
      </c>
      <c r="D12" s="153"/>
      <c r="F12" s="78"/>
      <c r="H12" s="135"/>
      <c r="I12" s="80"/>
      <c r="J12" s="94" t="s">
        <v>236</v>
      </c>
      <c r="K12" s="131"/>
      <c r="L12" s="131"/>
      <c r="M12" s="131"/>
      <c r="N12" s="131"/>
      <c r="O12" s="94" t="s">
        <v>29</v>
      </c>
      <c r="P12" s="94"/>
      <c r="V12" s="150"/>
      <c r="W12" s="151"/>
    </row>
    <row r="13" spans="1:30" ht="9.75" customHeight="1" x14ac:dyDescent="0.25">
      <c r="G13" s="242"/>
    </row>
    <row r="14" spans="1:30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682" t="s">
        <v>71</v>
      </c>
      <c r="I14" s="250" t="s">
        <v>34</v>
      </c>
      <c r="J14" s="500" t="s">
        <v>38</v>
      </c>
    </row>
    <row r="15" spans="1:30" ht="7.15" customHeight="1" x14ac:dyDescent="0.2">
      <c r="A15" s="174"/>
      <c r="B15" s="252"/>
      <c r="C15" s="252"/>
      <c r="D15" s="304"/>
      <c r="E15" s="252"/>
      <c r="F15" s="174"/>
      <c r="G15" s="305"/>
      <c r="H15" s="254"/>
      <c r="I15" s="174"/>
      <c r="J15" s="384"/>
    </row>
    <row r="16" spans="1:30" x14ac:dyDescent="0.25">
      <c r="A16" s="394"/>
      <c r="B16" s="306"/>
      <c r="C16" s="306"/>
      <c r="D16" s="667" t="s">
        <v>406</v>
      </c>
      <c r="E16" s="256"/>
      <c r="F16" s="256"/>
      <c r="G16" s="165" t="s">
        <v>1090</v>
      </c>
      <c r="H16" s="258"/>
      <c r="I16" s="667"/>
      <c r="J16" s="475" t="s">
        <v>1091</v>
      </c>
    </row>
    <row r="17" spans="1:24" ht="8.1" customHeight="1" x14ac:dyDescent="0.25">
      <c r="A17" s="307"/>
      <c r="B17" s="307"/>
      <c r="C17" s="307"/>
      <c r="D17" s="170"/>
      <c r="E17" s="262"/>
      <c r="F17" s="262"/>
      <c r="G17" s="172"/>
      <c r="H17" s="264"/>
      <c r="I17" s="170"/>
      <c r="J17" s="368"/>
    </row>
    <row r="18" spans="1:24" s="77" customFormat="1" x14ac:dyDescent="0.25">
      <c r="A18" s="678">
        <v>1</v>
      </c>
      <c r="B18" s="170">
        <v>415</v>
      </c>
      <c r="C18" s="304" t="s">
        <v>1092</v>
      </c>
      <c r="D18" s="616" t="s">
        <v>471</v>
      </c>
      <c r="E18" s="617" t="s">
        <v>1093</v>
      </c>
      <c r="F18" s="170" t="s">
        <v>24</v>
      </c>
      <c r="G18" s="618" t="s">
        <v>257</v>
      </c>
      <c r="H18" s="135" t="s">
        <v>1094</v>
      </c>
      <c r="I18" s="211" t="s">
        <v>23</v>
      </c>
      <c r="J18" s="291" t="s">
        <v>1095</v>
      </c>
      <c r="K18" s="370"/>
      <c r="L18" s="80"/>
      <c r="M18" s="131"/>
      <c r="N18" s="131"/>
      <c r="O18" s="131"/>
      <c r="P18" s="370"/>
      <c r="W18" s="152"/>
      <c r="X18" s="151"/>
    </row>
    <row r="19" spans="1:24" s="358" customFormat="1" x14ac:dyDescent="0.25">
      <c r="A19" s="88"/>
      <c r="B19" s="170">
        <v>450</v>
      </c>
      <c r="C19" s="304" t="s">
        <v>523</v>
      </c>
      <c r="D19" s="616" t="s">
        <v>343</v>
      </c>
      <c r="E19" s="617">
        <v>35464</v>
      </c>
      <c r="F19" s="170" t="s">
        <v>23</v>
      </c>
      <c r="G19" s="618" t="s">
        <v>257</v>
      </c>
      <c r="H19" s="295" t="s">
        <v>945</v>
      </c>
      <c r="I19" s="687"/>
      <c r="J19" s="370" t="s">
        <v>401</v>
      </c>
      <c r="K19" s="370"/>
      <c r="L19" s="297"/>
      <c r="M19" s="294"/>
      <c r="N19" s="294"/>
      <c r="O19" s="294"/>
      <c r="P19" s="370"/>
      <c r="W19" s="333"/>
      <c r="X19" s="688"/>
    </row>
    <row r="20" spans="1:24" s="358" customFormat="1" x14ac:dyDescent="0.25">
      <c r="A20" s="88"/>
      <c r="B20" s="170">
        <v>945</v>
      </c>
      <c r="C20" s="304" t="s">
        <v>506</v>
      </c>
      <c r="D20" s="616" t="s">
        <v>382</v>
      </c>
      <c r="E20" s="617">
        <v>35241</v>
      </c>
      <c r="F20" s="170" t="s">
        <v>23</v>
      </c>
      <c r="G20" s="304" t="s">
        <v>281</v>
      </c>
      <c r="H20" s="295" t="s">
        <v>945</v>
      </c>
      <c r="I20" s="687"/>
      <c r="J20" s="495" t="s">
        <v>405</v>
      </c>
      <c r="K20" s="370"/>
      <c r="L20" s="297"/>
      <c r="M20" s="294"/>
      <c r="N20" s="294"/>
      <c r="O20" s="294"/>
      <c r="P20" s="370"/>
      <c r="W20" s="333"/>
      <c r="X20" s="688"/>
    </row>
    <row r="21" spans="1:24" s="77" customFormat="1" x14ac:dyDescent="0.25">
      <c r="A21"/>
      <c r="B21" s="170"/>
      <c r="C21" s="304"/>
      <c r="D21" s="616"/>
      <c r="E21" s="617"/>
      <c r="F21" s="170"/>
      <c r="G21" s="618"/>
      <c r="H21" s="135"/>
      <c r="I21" s="335"/>
      <c r="J21" s="291"/>
      <c r="K21" s="370"/>
      <c r="L21" s="80"/>
      <c r="M21" s="131"/>
      <c r="N21" s="131"/>
      <c r="O21" s="131"/>
      <c r="P21" s="370"/>
      <c r="W21" s="152"/>
      <c r="X21" s="151"/>
    </row>
    <row r="22" spans="1:24" s="77" customFormat="1" x14ac:dyDescent="0.25">
      <c r="A22"/>
      <c r="B22" s="170"/>
      <c r="C22" s="304"/>
      <c r="D22" s="616"/>
      <c r="E22" s="617"/>
      <c r="F22" s="170"/>
      <c r="G22" s="618"/>
      <c r="H22" s="135"/>
      <c r="I22" s="335"/>
      <c r="J22" s="291"/>
      <c r="K22" s="370"/>
      <c r="L22" s="80"/>
      <c r="M22" s="131"/>
      <c r="N22" s="131"/>
      <c r="O22" s="131"/>
      <c r="P22" s="370"/>
      <c r="W22" s="152"/>
      <c r="X22" s="151"/>
    </row>
    <row r="23" spans="1:24" s="77" customFormat="1" x14ac:dyDescent="0.25">
      <c r="A23"/>
      <c r="B23" s="170"/>
      <c r="C23" s="304"/>
      <c r="D23" s="616"/>
      <c r="E23" s="617"/>
      <c r="F23" s="170"/>
      <c r="G23" s="618"/>
      <c r="H23" s="135"/>
      <c r="I23" s="335"/>
      <c r="J23" s="291"/>
      <c r="K23" s="370"/>
      <c r="L23" s="80"/>
      <c r="M23" s="131"/>
      <c r="N23" s="131"/>
      <c r="O23" s="131"/>
      <c r="P23" s="370"/>
      <c r="W23" s="152"/>
      <c r="X23" s="151"/>
    </row>
    <row r="24" spans="1:24" s="77" customFormat="1" x14ac:dyDescent="0.25">
      <c r="A24"/>
      <c r="B24" s="170"/>
      <c r="C24" s="304"/>
      <c r="D24" s="616"/>
      <c r="E24" s="617"/>
      <c r="F24" s="170"/>
      <c r="G24" s="618"/>
      <c r="H24" s="135"/>
      <c r="I24" s="335"/>
      <c r="J24" s="291"/>
      <c r="K24" s="370"/>
      <c r="L24" s="80"/>
      <c r="M24" s="131"/>
      <c r="N24" s="131"/>
      <c r="O24" s="131"/>
      <c r="P24" s="370"/>
      <c r="W24" s="152"/>
      <c r="X24" s="151"/>
    </row>
    <row r="25" spans="1:24" s="77" customFormat="1" x14ac:dyDescent="0.25">
      <c r="A25"/>
      <c r="B25" s="170"/>
      <c r="C25" s="304"/>
      <c r="D25" s="616"/>
      <c r="E25" s="617"/>
      <c r="F25" s="170"/>
      <c r="G25" s="618"/>
      <c r="H25" s="135"/>
      <c r="I25" s="335"/>
      <c r="J25" s="291"/>
      <c r="K25" s="370"/>
      <c r="L25" s="80"/>
      <c r="M25" s="131"/>
      <c r="N25" s="131"/>
      <c r="O25" s="131"/>
      <c r="P25" s="370"/>
      <c r="W25" s="152"/>
      <c r="X25" s="151"/>
    </row>
    <row r="26" spans="1:24" s="77" customFormat="1" x14ac:dyDescent="0.25">
      <c r="A26"/>
      <c r="B26" s="170"/>
      <c r="C26" s="304"/>
      <c r="D26" s="616"/>
      <c r="E26" s="617"/>
      <c r="F26" s="170"/>
      <c r="G26" s="618"/>
      <c r="H26" s="135"/>
      <c r="I26" s="335"/>
      <c r="J26" s="291"/>
      <c r="K26" s="370"/>
      <c r="L26" s="80"/>
      <c r="M26" s="131"/>
      <c r="N26" s="131"/>
      <c r="O26" s="131"/>
      <c r="P26" s="370"/>
      <c r="W26" s="152"/>
      <c r="X26" s="151"/>
    </row>
    <row r="27" spans="1:24" s="77" customFormat="1" x14ac:dyDescent="0.25">
      <c r="A27"/>
      <c r="B27" s="170"/>
      <c r="C27" s="304"/>
      <c r="D27" s="616"/>
      <c r="E27" s="617"/>
      <c r="F27" s="170"/>
      <c r="G27" s="618"/>
      <c r="H27" s="135"/>
      <c r="I27" s="335"/>
      <c r="J27" s="291"/>
      <c r="K27" s="370"/>
      <c r="L27" s="80"/>
      <c r="M27" s="131"/>
      <c r="N27" s="131"/>
      <c r="O27" s="131"/>
      <c r="P27" s="370"/>
      <c r="W27" s="152"/>
      <c r="X27" s="151"/>
    </row>
    <row r="28" spans="1:24" s="77" customFormat="1" x14ac:dyDescent="0.25">
      <c r="A28"/>
      <c r="B28" s="170"/>
      <c r="C28" s="304"/>
      <c r="D28" s="616"/>
      <c r="E28" s="617"/>
      <c r="F28" s="170"/>
      <c r="G28" s="618"/>
      <c r="H28" s="135"/>
      <c r="I28" s="335"/>
      <c r="J28" s="291"/>
      <c r="K28" s="370"/>
      <c r="L28" s="80"/>
      <c r="M28" s="131"/>
      <c r="N28" s="131"/>
      <c r="O28" s="131"/>
      <c r="P28" s="370"/>
      <c r="W28" s="152"/>
      <c r="X28" s="151"/>
    </row>
    <row r="29" spans="1:24" s="77" customFormat="1" x14ac:dyDescent="0.25">
      <c r="A29"/>
      <c r="B29" s="170"/>
      <c r="C29" s="304"/>
      <c r="D29" s="616"/>
      <c r="E29" s="617"/>
      <c r="F29" s="170"/>
      <c r="G29" s="618"/>
      <c r="H29" s="135"/>
      <c r="I29" s="335"/>
      <c r="J29" s="291"/>
      <c r="K29" s="370"/>
      <c r="L29" s="80"/>
      <c r="M29" s="131"/>
      <c r="N29" s="131"/>
      <c r="O29" s="131"/>
      <c r="P29" s="370"/>
      <c r="W29" s="152"/>
      <c r="X29" s="151"/>
    </row>
    <row r="30" spans="1:24" s="77" customFormat="1" x14ac:dyDescent="0.25">
      <c r="A30"/>
      <c r="B30" s="170"/>
      <c r="C30" s="304"/>
      <c r="D30" s="616"/>
      <c r="E30" s="617"/>
      <c r="F30" s="170"/>
      <c r="G30" s="618"/>
      <c r="H30" s="135"/>
      <c r="I30" s="335"/>
      <c r="J30" s="291"/>
      <c r="K30" s="370"/>
      <c r="L30" s="80"/>
      <c r="M30" s="131"/>
      <c r="N30" s="131"/>
      <c r="O30" s="131"/>
      <c r="P30" s="370"/>
      <c r="W30" s="152"/>
      <c r="X30" s="151"/>
    </row>
    <row r="31" spans="1:24" s="77" customFormat="1" x14ac:dyDescent="0.25">
      <c r="A31"/>
      <c r="B31" s="170"/>
      <c r="C31" s="304"/>
      <c r="D31" s="616"/>
      <c r="E31" s="617"/>
      <c r="F31" s="170"/>
      <c r="G31" s="618"/>
      <c r="H31" s="135"/>
      <c r="I31" s="335"/>
      <c r="J31" s="291"/>
      <c r="K31" s="370"/>
      <c r="L31" s="80"/>
      <c r="M31" s="131"/>
      <c r="N31" s="131"/>
      <c r="O31" s="131"/>
      <c r="P31" s="370"/>
      <c r="W31" s="152"/>
      <c r="X31" s="151"/>
    </row>
    <row r="32" spans="1:24" s="77" customFormat="1" x14ac:dyDescent="0.25">
      <c r="A32"/>
      <c r="B32" s="170"/>
      <c r="C32" s="304"/>
      <c r="D32" s="616"/>
      <c r="E32" s="617"/>
      <c r="F32" s="170"/>
      <c r="G32" s="618"/>
      <c r="H32" s="135"/>
      <c r="I32" s="335"/>
      <c r="J32" s="291"/>
      <c r="K32" s="370"/>
      <c r="L32" s="80"/>
      <c r="M32" s="131"/>
      <c r="N32" s="131"/>
      <c r="O32" s="131"/>
      <c r="P32" s="370"/>
      <c r="W32" s="152"/>
      <c r="X32" s="151"/>
    </row>
    <row r="33" spans="1:24" s="77" customFormat="1" x14ac:dyDescent="0.25">
      <c r="A33"/>
      <c r="B33" s="170"/>
      <c r="C33" s="304"/>
      <c r="D33" s="616"/>
      <c r="E33" s="617"/>
      <c r="F33" s="170"/>
      <c r="G33" s="618"/>
      <c r="H33" s="135"/>
      <c r="I33" s="335"/>
      <c r="J33" s="291"/>
      <c r="K33" s="370"/>
      <c r="L33" s="80"/>
      <c r="M33" s="131"/>
      <c r="N33" s="131"/>
      <c r="O33" s="131"/>
      <c r="P33" s="370"/>
      <c r="W33" s="152"/>
      <c r="X33" s="151"/>
    </row>
    <row r="34" spans="1:24" s="77" customFormat="1" x14ac:dyDescent="0.25">
      <c r="A34"/>
      <c r="B34" s="170"/>
      <c r="C34" s="304"/>
      <c r="D34" s="616"/>
      <c r="E34" s="617"/>
      <c r="F34" s="170"/>
      <c r="G34" s="618"/>
      <c r="H34" s="135"/>
      <c r="I34" s="335"/>
      <c r="J34" s="291"/>
      <c r="K34" s="370"/>
      <c r="L34" s="80"/>
      <c r="M34" s="131"/>
      <c r="N34" s="131"/>
      <c r="O34" s="131"/>
      <c r="P34" s="370"/>
      <c r="W34" s="152"/>
      <c r="X34" s="151"/>
    </row>
    <row r="35" spans="1:24" s="77" customFormat="1" x14ac:dyDescent="0.25">
      <c r="A35"/>
      <c r="B35" s="170"/>
      <c r="C35" s="304"/>
      <c r="D35" s="616"/>
      <c r="E35" s="617"/>
      <c r="F35" s="170"/>
      <c r="G35" s="618"/>
      <c r="H35" s="135"/>
      <c r="I35" s="335"/>
      <c r="J35" s="291"/>
      <c r="K35" s="370"/>
      <c r="L35" s="80"/>
      <c r="M35" s="131"/>
      <c r="N35" s="131"/>
      <c r="O35" s="131"/>
      <c r="P35" s="370"/>
      <c r="W35" s="152"/>
      <c r="X35" s="151"/>
    </row>
    <row r="36" spans="1:24" s="77" customFormat="1" x14ac:dyDescent="0.25">
      <c r="A36"/>
      <c r="B36" s="170"/>
      <c r="C36" s="304"/>
      <c r="D36" s="616"/>
      <c r="E36" s="617"/>
      <c r="F36" s="170"/>
      <c r="G36" s="618"/>
      <c r="H36" s="135"/>
      <c r="I36" s="335"/>
      <c r="J36" s="291"/>
      <c r="K36" s="370"/>
      <c r="L36" s="80"/>
      <c r="M36" s="131"/>
      <c r="N36" s="131"/>
      <c r="O36" s="131"/>
      <c r="P36" s="370"/>
      <c r="W36" s="152"/>
      <c r="X36" s="151"/>
    </row>
    <row r="37" spans="1:24" s="77" customFormat="1" x14ac:dyDescent="0.25">
      <c r="A37"/>
      <c r="B37" s="170"/>
      <c r="C37" s="304"/>
      <c r="D37" s="616"/>
      <c r="E37" s="617"/>
      <c r="F37" s="170"/>
      <c r="G37" s="618"/>
      <c r="H37" s="135"/>
      <c r="I37" s="335"/>
      <c r="J37" s="291"/>
      <c r="K37" s="370"/>
      <c r="L37" s="80"/>
      <c r="M37" s="131"/>
      <c r="N37" s="131"/>
      <c r="O37" s="131"/>
      <c r="P37" s="370"/>
      <c r="W37" s="152"/>
      <c r="X37" s="151"/>
    </row>
    <row r="38" spans="1:24" s="77" customFormat="1" x14ac:dyDescent="0.25">
      <c r="A38"/>
      <c r="B38" s="170"/>
      <c r="C38" s="304"/>
      <c r="D38" s="616"/>
      <c r="E38" s="617"/>
      <c r="F38" s="170"/>
      <c r="G38" s="618"/>
      <c r="H38" s="135"/>
      <c r="I38" s="335"/>
      <c r="J38" s="291"/>
      <c r="K38" s="370"/>
      <c r="L38" s="80"/>
      <c r="M38" s="131"/>
      <c r="N38" s="131"/>
      <c r="O38" s="131"/>
      <c r="P38" s="370"/>
      <c r="W38" s="152"/>
      <c r="X38" s="151"/>
    </row>
    <row r="39" spans="1:24" s="77" customFormat="1" x14ac:dyDescent="0.25">
      <c r="A39"/>
      <c r="B39" s="170"/>
      <c r="C39" s="304"/>
      <c r="D39" s="616"/>
      <c r="E39" s="617"/>
      <c r="F39" s="170"/>
      <c r="G39" s="618"/>
      <c r="H39" s="135"/>
      <c r="I39" s="335"/>
      <c r="J39" s="291"/>
      <c r="K39" s="370"/>
      <c r="L39" s="80"/>
      <c r="M39" s="131"/>
      <c r="N39" s="131"/>
      <c r="O39" s="131"/>
      <c r="P39" s="370"/>
      <c r="W39" s="152"/>
      <c r="X39" s="151"/>
    </row>
    <row r="40" spans="1:24" s="77" customFormat="1" x14ac:dyDescent="0.25">
      <c r="A40"/>
      <c r="B40" s="170"/>
      <c r="C40" s="304"/>
      <c r="D40" s="616"/>
      <c r="E40" s="617"/>
      <c r="F40" s="170"/>
      <c r="G40" s="618"/>
      <c r="H40" s="135"/>
      <c r="I40" s="335"/>
      <c r="J40" s="291"/>
      <c r="K40" s="370"/>
      <c r="L40" s="80"/>
      <c r="M40" s="131"/>
      <c r="N40" s="131"/>
      <c r="O40" s="131"/>
      <c r="P40" s="370"/>
      <c r="W40" s="152"/>
      <c r="X40" s="151"/>
    </row>
    <row r="41" spans="1:24" s="77" customFormat="1" x14ac:dyDescent="0.25">
      <c r="A41"/>
      <c r="B41" s="170"/>
      <c r="C41" s="304"/>
      <c r="D41" s="616"/>
      <c r="E41" s="617"/>
      <c r="F41" s="170"/>
      <c r="G41" s="618"/>
      <c r="H41" s="135"/>
      <c r="I41" s="335"/>
      <c r="J41" s="291"/>
      <c r="K41" s="370"/>
      <c r="L41" s="80"/>
      <c r="M41" s="131"/>
      <c r="N41" s="131"/>
      <c r="O41" s="131"/>
      <c r="P41" s="370"/>
      <c r="W41" s="152"/>
      <c r="X41" s="151"/>
    </row>
    <row r="42" spans="1:24" s="77" customFormat="1" x14ac:dyDescent="0.25">
      <c r="A42"/>
      <c r="B42" s="170"/>
      <c r="C42" s="304"/>
      <c r="D42" s="616"/>
      <c r="E42" s="617"/>
      <c r="F42" s="170"/>
      <c r="G42" s="618"/>
      <c r="H42" s="135"/>
      <c r="I42" s="335"/>
      <c r="J42" s="291"/>
      <c r="K42" s="370"/>
      <c r="L42" s="80"/>
      <c r="M42" s="131"/>
      <c r="N42" s="131"/>
      <c r="O42" s="131"/>
      <c r="P42" s="370"/>
      <c r="W42" s="152"/>
      <c r="X42" s="151"/>
    </row>
    <row r="43" spans="1:24" s="77" customFormat="1" x14ac:dyDescent="0.25">
      <c r="A43"/>
      <c r="B43" s="170"/>
      <c r="C43" s="304"/>
      <c r="D43" s="616"/>
      <c r="E43" s="617"/>
      <c r="F43" s="170"/>
      <c r="G43" s="618"/>
      <c r="H43" s="135"/>
      <c r="I43" s="335"/>
      <c r="J43" s="291"/>
      <c r="K43" s="370"/>
      <c r="L43" s="80"/>
      <c r="M43" s="131"/>
      <c r="N43" s="131"/>
      <c r="O43" s="131"/>
      <c r="P43" s="370"/>
      <c r="W43" s="152"/>
      <c r="X43" s="151"/>
    </row>
    <row r="44" spans="1:24" s="77" customFormat="1" x14ac:dyDescent="0.25">
      <c r="A44"/>
      <c r="B44" s="170"/>
      <c r="C44" s="304"/>
      <c r="D44" s="616"/>
      <c r="E44" s="617"/>
      <c r="F44" s="170"/>
      <c r="G44" s="618"/>
      <c r="H44" s="135"/>
      <c r="I44" s="335"/>
      <c r="J44" s="291"/>
      <c r="K44" s="370"/>
      <c r="L44" s="80"/>
      <c r="M44" s="131"/>
      <c r="N44" s="131"/>
      <c r="O44" s="131"/>
      <c r="P44" s="370"/>
      <c r="W44" s="152"/>
      <c r="X44" s="151"/>
    </row>
    <row r="45" spans="1:24" s="77" customFormat="1" x14ac:dyDescent="0.25">
      <c r="A45"/>
      <c r="B45" s="170"/>
      <c r="C45" s="304"/>
      <c r="D45" s="616"/>
      <c r="E45" s="617"/>
      <c r="F45" s="170"/>
      <c r="G45" s="618"/>
      <c r="H45" s="135"/>
      <c r="I45" s="335"/>
      <c r="J45" s="291"/>
      <c r="K45" s="370"/>
      <c r="L45" s="80"/>
      <c r="M45" s="131"/>
      <c r="N45" s="131"/>
      <c r="O45" s="131"/>
      <c r="P45" s="370"/>
      <c r="W45" s="152"/>
      <c r="X45" s="151"/>
    </row>
    <row r="46" spans="1:24" s="77" customFormat="1" x14ac:dyDescent="0.25">
      <c r="A46"/>
      <c r="B46" s="170"/>
      <c r="C46" s="304"/>
      <c r="D46" s="616"/>
      <c r="E46" s="617"/>
      <c r="F46" s="170"/>
      <c r="G46" s="618"/>
      <c r="H46" s="135"/>
      <c r="I46" s="335"/>
      <c r="J46" s="291"/>
      <c r="K46" s="370"/>
      <c r="L46" s="80"/>
      <c r="M46" s="131"/>
      <c r="N46" s="131"/>
      <c r="O46" s="131"/>
      <c r="P46" s="370"/>
      <c r="W46" s="152"/>
      <c r="X46" s="151"/>
    </row>
    <row r="47" spans="1:24" s="77" customFormat="1" x14ac:dyDescent="0.25">
      <c r="A47"/>
      <c r="B47" s="170"/>
      <c r="C47" s="304"/>
      <c r="D47" s="616"/>
      <c r="E47" s="617"/>
      <c r="F47" s="170"/>
      <c r="G47" s="618"/>
      <c r="H47" s="135"/>
      <c r="I47" s="335"/>
      <c r="J47" s="291"/>
      <c r="K47" s="370"/>
      <c r="L47" s="80"/>
      <c r="M47" s="131"/>
      <c r="N47" s="131"/>
      <c r="O47" s="131"/>
      <c r="P47" s="370"/>
      <c r="W47" s="152"/>
      <c r="X47" s="151"/>
    </row>
    <row r="48" spans="1:24" s="77" customFormat="1" x14ac:dyDescent="0.25">
      <c r="A48"/>
      <c r="B48" s="170"/>
      <c r="C48" s="304"/>
      <c r="D48" s="616"/>
      <c r="E48" s="617"/>
      <c r="F48" s="170"/>
      <c r="G48" s="618"/>
      <c r="H48" s="135"/>
      <c r="I48" s="335"/>
      <c r="J48" s="291"/>
      <c r="K48" s="370"/>
      <c r="L48" s="80"/>
      <c r="M48" s="131"/>
      <c r="N48" s="131"/>
      <c r="O48" s="131"/>
      <c r="P48" s="370"/>
      <c r="W48" s="152"/>
      <c r="X48" s="151"/>
    </row>
    <row r="49" spans="1:31" s="77" customFormat="1" x14ac:dyDescent="0.25">
      <c r="A49"/>
      <c r="B49" s="170"/>
      <c r="C49" s="304"/>
      <c r="D49" s="616"/>
      <c r="E49" s="617"/>
      <c r="F49" s="170"/>
      <c r="G49" s="618"/>
      <c r="H49" s="135"/>
      <c r="I49" s="335"/>
      <c r="J49" s="291"/>
      <c r="K49" s="370"/>
      <c r="L49" s="80"/>
      <c r="M49" s="131"/>
      <c r="N49" s="131"/>
      <c r="O49" s="131"/>
      <c r="P49" s="370"/>
      <c r="W49" s="152"/>
      <c r="X49" s="151"/>
    </row>
    <row r="50" spans="1:31" s="77" customFormat="1" x14ac:dyDescent="0.25">
      <c r="A50"/>
      <c r="B50" s="170"/>
      <c r="C50" s="304"/>
      <c r="D50" s="616"/>
      <c r="E50" s="617"/>
      <c r="F50" s="170"/>
      <c r="G50" s="618"/>
      <c r="H50" s="135"/>
      <c r="I50" s="335"/>
      <c r="J50" s="291"/>
      <c r="K50" s="370"/>
      <c r="L50" s="80"/>
      <c r="M50" s="131"/>
      <c r="N50" s="131"/>
      <c r="O50" s="131"/>
      <c r="P50" s="370"/>
      <c r="W50" s="152"/>
      <c r="X50" s="151"/>
    </row>
    <row r="51" spans="1:31" s="77" customFormat="1" x14ac:dyDescent="0.25">
      <c r="A51"/>
      <c r="B51" s="170"/>
      <c r="C51" s="304"/>
      <c r="D51" s="616"/>
      <c r="E51" s="617"/>
      <c r="F51" s="170"/>
      <c r="G51" s="618"/>
      <c r="H51" s="135"/>
      <c r="I51" s="335"/>
      <c r="J51" s="291"/>
      <c r="K51" s="370"/>
      <c r="L51" s="80"/>
      <c r="M51" s="131"/>
      <c r="N51" s="131"/>
      <c r="O51" s="131"/>
      <c r="P51" s="370"/>
      <c r="W51" s="152"/>
      <c r="X51" s="151"/>
    </row>
    <row r="52" spans="1:31" s="77" customFormat="1" x14ac:dyDescent="0.25">
      <c r="A52"/>
      <c r="B52" s="170"/>
      <c r="C52" s="304"/>
      <c r="D52" s="616"/>
      <c r="E52" s="617"/>
      <c r="F52" s="170"/>
      <c r="G52" s="618"/>
      <c r="H52" s="135"/>
      <c r="I52" s="335"/>
      <c r="J52" s="291"/>
      <c r="K52" s="370"/>
      <c r="L52" s="80"/>
      <c r="M52" s="131"/>
      <c r="N52" s="131"/>
      <c r="O52" s="131"/>
      <c r="P52" s="370"/>
      <c r="W52" s="152"/>
      <c r="X52" s="151"/>
    </row>
    <row r="53" spans="1:31" s="77" customFormat="1" x14ac:dyDescent="0.25">
      <c r="A53"/>
      <c r="B53" s="170"/>
      <c r="C53" s="304"/>
      <c r="D53" s="616"/>
      <c r="E53" s="617"/>
      <c r="F53" s="170"/>
      <c r="G53" s="618"/>
      <c r="H53" s="135"/>
      <c r="I53" s="335"/>
      <c r="J53" s="291"/>
      <c r="K53" s="370"/>
      <c r="L53" s="80"/>
      <c r="M53" s="131"/>
      <c r="N53" s="131"/>
      <c r="O53" s="131"/>
      <c r="P53" s="370"/>
      <c r="W53" s="152"/>
      <c r="X53" s="151"/>
    </row>
    <row r="54" spans="1:31" s="273" customFormat="1" x14ac:dyDescent="0.25">
      <c r="A54" s="131"/>
      <c r="B54" s="135"/>
      <c r="C54" s="135"/>
      <c r="D54" s="153"/>
      <c r="E54" s="176"/>
      <c r="F54" s="135"/>
      <c r="G54" s="138"/>
      <c r="H54" s="135"/>
      <c r="I54" s="131" t="str">
        <f t="shared" ref="I54:I59" si="0">IF(OR(H54="",H54="н/я",H54="сошёл",H54="сошла",EXACT("дискв", LEFT(H54,5))),"",LOOKUP(H54,$L$1:$AD$1,$L$2:$AD$2))</f>
        <v/>
      </c>
      <c r="J54" s="291"/>
      <c r="AE54" s="501"/>
    </row>
    <row r="55" spans="1:31" s="273" customFormat="1" x14ac:dyDescent="0.25">
      <c r="A55" s="131"/>
      <c r="B55" s="135"/>
      <c r="C55" s="135"/>
      <c r="D55" s="153"/>
      <c r="E55" s="135"/>
      <c r="F55" s="135"/>
      <c r="G55" s="138"/>
      <c r="H55" s="135"/>
      <c r="I55" s="131" t="str">
        <f t="shared" si="0"/>
        <v/>
      </c>
      <c r="J55" s="291"/>
      <c r="AE55" s="501"/>
    </row>
    <row r="56" spans="1:31" s="273" customFormat="1" x14ac:dyDescent="0.25">
      <c r="A56" s="131"/>
      <c r="B56" s="135"/>
      <c r="C56" s="135"/>
      <c r="D56" s="153"/>
      <c r="E56" s="135"/>
      <c r="F56" s="135"/>
      <c r="G56" s="138"/>
      <c r="H56" s="135"/>
      <c r="I56" s="131" t="str">
        <f t="shared" si="0"/>
        <v/>
      </c>
      <c r="J56" s="291"/>
      <c r="AE56" s="501"/>
    </row>
    <row r="57" spans="1:31" s="273" customFormat="1" x14ac:dyDescent="0.25">
      <c r="A57" s="131"/>
      <c r="B57" s="135"/>
      <c r="C57" s="135"/>
      <c r="D57" s="153"/>
      <c r="E57" s="135"/>
      <c r="F57" s="135"/>
      <c r="G57" s="138"/>
      <c r="H57" s="135"/>
      <c r="I57" s="131" t="str">
        <f t="shared" si="0"/>
        <v/>
      </c>
      <c r="J57" s="291"/>
      <c r="AE57" s="501"/>
    </row>
    <row r="58" spans="1:31" s="273" customFormat="1" x14ac:dyDescent="0.25">
      <c r="A58" s="131"/>
      <c r="B58" s="77"/>
      <c r="C58" s="77"/>
      <c r="D58" s="153"/>
      <c r="E58" s="135"/>
      <c r="F58" s="135"/>
      <c r="G58" s="184"/>
      <c r="H58" s="135"/>
      <c r="I58" s="131" t="str">
        <f t="shared" si="0"/>
        <v/>
      </c>
      <c r="J58" s="185"/>
      <c r="AE58" s="501"/>
    </row>
    <row r="59" spans="1:31" s="273" customFormat="1" x14ac:dyDescent="0.25">
      <c r="A59" s="131"/>
      <c r="B59" s="77"/>
      <c r="C59" s="77"/>
      <c r="D59" s="153"/>
      <c r="E59" s="78"/>
      <c r="F59" s="135"/>
      <c r="G59" s="184"/>
      <c r="H59" s="135"/>
      <c r="I59" s="131" t="str">
        <f t="shared" si="0"/>
        <v/>
      </c>
      <c r="J59" s="185"/>
      <c r="AE59" s="501"/>
    </row>
    <row r="60" spans="1:31" s="273" customFormat="1" x14ac:dyDescent="0.25">
      <c r="A60" s="131"/>
      <c r="B60" s="77"/>
      <c r="C60" s="77"/>
      <c r="D60" s="153"/>
      <c r="E60" s="78"/>
      <c r="F60" s="135"/>
      <c r="G60" s="184"/>
      <c r="H60" s="135"/>
      <c r="I60" s="131"/>
      <c r="J60" s="185"/>
      <c r="AE60" s="501"/>
    </row>
    <row r="61" spans="1:31" s="273" customFormat="1" x14ac:dyDescent="0.25">
      <c r="A61" s="131"/>
      <c r="B61" s="77"/>
      <c r="C61" s="77"/>
      <c r="D61" s="153"/>
      <c r="E61" s="78"/>
      <c r="F61" s="135"/>
      <c r="G61" s="184"/>
      <c r="H61" s="135"/>
      <c r="I61" s="131"/>
      <c r="J61" s="185"/>
      <c r="AE61" s="501"/>
    </row>
    <row r="62" spans="1:31" s="273" customFormat="1" x14ac:dyDescent="0.25">
      <c r="A62" s="198"/>
      <c r="B62" s="270"/>
      <c r="C62" s="270"/>
      <c r="D62" s="502"/>
      <c r="E62" s="312"/>
      <c r="F62" s="312"/>
      <c r="G62" s="503"/>
      <c r="H62" s="312"/>
      <c r="I62" s="198"/>
      <c r="J62" s="269"/>
      <c r="AE62" s="501"/>
    </row>
    <row r="63" spans="1:31" s="273" customFormat="1" ht="15.75" x14ac:dyDescent="0.25">
      <c r="A63" s="198"/>
      <c r="B63" s="270"/>
      <c r="C63" s="270"/>
      <c r="D63" s="502"/>
      <c r="E63" s="458"/>
      <c r="F63" s="312"/>
      <c r="G63" s="503"/>
      <c r="H63" s="312"/>
      <c r="I63" s="198"/>
      <c r="J63" s="269"/>
      <c r="AE63" s="501"/>
    </row>
    <row r="64" spans="1:31" s="273" customFormat="1" x14ac:dyDescent="0.25">
      <c r="A64" s="198"/>
      <c r="B64" s="270"/>
      <c r="C64" s="270"/>
      <c r="D64" s="502"/>
      <c r="E64" s="312"/>
      <c r="F64" s="312"/>
      <c r="G64" s="503"/>
      <c r="H64" s="312"/>
      <c r="I64" s="198"/>
      <c r="J64" s="269"/>
      <c r="AE64" s="501"/>
    </row>
    <row r="65" spans="1:37" s="273" customFormat="1" ht="15.75" x14ac:dyDescent="0.25">
      <c r="A65" s="198"/>
      <c r="B65" s="270"/>
      <c r="C65" s="270"/>
      <c r="D65" s="502"/>
      <c r="E65" s="458"/>
      <c r="F65" s="312"/>
      <c r="G65" s="503"/>
      <c r="H65" s="312"/>
      <c r="I65" s="198"/>
      <c r="J65" s="269"/>
      <c r="AE65" s="501"/>
    </row>
    <row r="66" spans="1:37" s="273" customFormat="1" x14ac:dyDescent="0.25">
      <c r="A66" s="198"/>
      <c r="B66" s="270"/>
      <c r="C66" s="270"/>
      <c r="D66" s="502"/>
      <c r="E66" s="192"/>
      <c r="F66" s="312"/>
      <c r="G66" s="503"/>
      <c r="H66" s="312"/>
      <c r="I66" s="198"/>
      <c r="J66" s="269"/>
      <c r="AE66" s="501"/>
    </row>
    <row r="67" spans="1:37" s="273" customFormat="1" x14ac:dyDescent="0.25">
      <c r="A67" s="198"/>
      <c r="B67" s="270"/>
      <c r="C67" s="270"/>
      <c r="D67" s="502"/>
      <c r="E67" s="312"/>
      <c r="F67" s="312"/>
      <c r="G67" s="503"/>
      <c r="H67" s="312"/>
      <c r="I67" s="198"/>
      <c r="J67" s="269"/>
      <c r="AE67" s="501"/>
    </row>
    <row r="68" spans="1:37" s="273" customFormat="1" ht="15.75" x14ac:dyDescent="0.25">
      <c r="A68" s="198"/>
      <c r="B68" s="270"/>
      <c r="C68" s="270"/>
      <c r="D68" s="502"/>
      <c r="E68" s="458"/>
      <c r="F68" s="312"/>
      <c r="G68" s="503"/>
      <c r="H68" s="312"/>
      <c r="I68" s="198"/>
      <c r="J68" s="269"/>
      <c r="AE68" s="501"/>
    </row>
    <row r="69" spans="1:37" s="273" customFormat="1" x14ac:dyDescent="0.25">
      <c r="A69" s="198"/>
      <c r="B69" s="270"/>
      <c r="C69" s="270"/>
      <c r="D69" s="502"/>
      <c r="E69" s="312"/>
      <c r="F69" s="312"/>
      <c r="G69" s="503"/>
      <c r="H69" s="312"/>
      <c r="I69" s="198"/>
      <c r="J69" s="269"/>
      <c r="AE69" s="501"/>
    </row>
    <row r="70" spans="1:37" s="273" customFormat="1" x14ac:dyDescent="0.25">
      <c r="A70" s="198"/>
      <c r="B70" s="270"/>
      <c r="C70" s="270"/>
      <c r="D70" s="502"/>
      <c r="E70" s="312"/>
      <c r="F70" s="312"/>
      <c r="G70" s="503"/>
      <c r="H70" s="312"/>
      <c r="I70" s="198"/>
      <c r="J70" s="269"/>
      <c r="AE70" s="501"/>
    </row>
    <row r="71" spans="1:37" s="273" customFormat="1" x14ac:dyDescent="0.25">
      <c r="A71" s="198"/>
      <c r="B71" s="270"/>
      <c r="C71" s="270"/>
      <c r="D71" s="502"/>
      <c r="E71" s="312"/>
      <c r="F71" s="312"/>
      <c r="G71" s="503"/>
      <c r="H71" s="312"/>
      <c r="I71" s="198"/>
      <c r="J71" s="269"/>
      <c r="AE71" s="501"/>
    </row>
    <row r="72" spans="1:37" s="273" customFormat="1" x14ac:dyDescent="0.25">
      <c r="A72" s="198"/>
      <c r="B72" s="270"/>
      <c r="C72" s="270"/>
      <c r="D72" s="502"/>
      <c r="E72" s="312"/>
      <c r="F72" s="312"/>
      <c r="G72" s="503"/>
      <c r="H72" s="312"/>
      <c r="I72" s="198"/>
      <c r="J72" s="269"/>
      <c r="AE72" s="501"/>
    </row>
    <row r="73" spans="1:37" s="273" customFormat="1" x14ac:dyDescent="0.25">
      <c r="A73" s="198"/>
      <c r="B73" s="270"/>
      <c r="C73" s="270"/>
      <c r="D73" s="502"/>
      <c r="E73" s="312"/>
      <c r="F73" s="312"/>
      <c r="G73" s="503"/>
      <c r="H73" s="312"/>
      <c r="I73" s="198"/>
      <c r="J73" s="269"/>
      <c r="AE73" s="501"/>
    </row>
    <row r="74" spans="1:37" s="273" customFormat="1" x14ac:dyDescent="0.25">
      <c r="A74" s="198"/>
      <c r="D74" s="502"/>
      <c r="F74" s="270"/>
      <c r="G74" s="271"/>
      <c r="H74" s="312"/>
      <c r="I74" s="198"/>
      <c r="J74" s="269"/>
      <c r="AE74" s="501"/>
    </row>
    <row r="75" spans="1:37" x14ac:dyDescent="0.25">
      <c r="B75" s="504"/>
      <c r="C75" s="504"/>
      <c r="D75" s="505"/>
      <c r="E75" s="504"/>
      <c r="F75" s="262"/>
      <c r="G75" s="504"/>
      <c r="AG75" s="273"/>
      <c r="AH75" s="273"/>
      <c r="AI75" s="273"/>
      <c r="AJ75" s="273"/>
      <c r="AK75" s="273"/>
    </row>
    <row r="76" spans="1:37" x14ac:dyDescent="0.25">
      <c r="B76" s="504"/>
      <c r="C76" s="504"/>
      <c r="D76" s="505"/>
      <c r="E76" s="504"/>
      <c r="F76" s="262"/>
      <c r="G76" s="504"/>
    </row>
    <row r="77" spans="1:37" x14ac:dyDescent="0.25">
      <c r="B77" s="504"/>
      <c r="C77" s="504"/>
      <c r="D77" s="505"/>
      <c r="E77" s="504"/>
      <c r="F77" s="262"/>
      <c r="G77" s="504"/>
    </row>
    <row r="78" spans="1:37" x14ac:dyDescent="0.25">
      <c r="B78" s="504"/>
      <c r="C78" s="504"/>
      <c r="D78" s="505"/>
      <c r="E78" s="504"/>
      <c r="F78" s="262"/>
      <c r="G78" s="504"/>
    </row>
    <row r="79" spans="1:37" x14ac:dyDescent="0.25">
      <c r="B79" s="504"/>
      <c r="C79" s="504"/>
      <c r="D79" s="505"/>
      <c r="E79" s="504"/>
      <c r="F79" s="262"/>
      <c r="G79" s="504"/>
    </row>
    <row r="80" spans="1:37" x14ac:dyDescent="0.25">
      <c r="B80" s="504"/>
      <c r="C80" s="504"/>
      <c r="D80" s="505"/>
      <c r="E80" s="504"/>
      <c r="F80" s="262"/>
      <c r="G80" s="504"/>
    </row>
    <row r="81" spans="2:7" x14ac:dyDescent="0.25">
      <c r="B81" s="504"/>
      <c r="C81" s="504"/>
      <c r="D81" s="505"/>
      <c r="E81" s="504"/>
      <c r="F81" s="262"/>
      <c r="G81" s="504"/>
    </row>
    <row r="82" spans="2:7" x14ac:dyDescent="0.25">
      <c r="B82" s="504"/>
      <c r="C82" s="504"/>
      <c r="D82" s="505"/>
      <c r="E82" s="504"/>
      <c r="F82" s="262"/>
      <c r="G82" s="504"/>
    </row>
    <row r="83" spans="2:7" x14ac:dyDescent="0.25">
      <c r="B83" s="504"/>
      <c r="C83" s="504"/>
      <c r="D83" s="505"/>
      <c r="E83" s="504"/>
      <c r="F83" s="262"/>
      <c r="G83" s="504"/>
    </row>
    <row r="84" spans="2:7" x14ac:dyDescent="0.25">
      <c r="B84" s="504"/>
      <c r="C84" s="504"/>
      <c r="D84" s="505"/>
      <c r="E84" s="504"/>
      <c r="F84" s="262"/>
      <c r="G84" s="504"/>
    </row>
    <row r="85" spans="2:7" x14ac:dyDescent="0.25">
      <c r="B85" s="504"/>
      <c r="C85" s="504"/>
      <c r="D85" s="505"/>
      <c r="E85" s="504"/>
      <c r="F85" s="262"/>
      <c r="G85" s="504"/>
    </row>
    <row r="86" spans="2:7" x14ac:dyDescent="0.25">
      <c r="B86" s="504"/>
      <c r="C86" s="504"/>
      <c r="D86" s="505"/>
      <c r="E86" s="504"/>
      <c r="F86" s="262"/>
      <c r="G86" s="504"/>
    </row>
    <row r="87" spans="2:7" x14ac:dyDescent="0.25">
      <c r="B87" s="504"/>
      <c r="C87" s="504"/>
      <c r="D87" s="505"/>
      <c r="E87" s="504"/>
      <c r="F87" s="262"/>
      <c r="G87" s="504"/>
    </row>
    <row r="88" spans="2:7" x14ac:dyDescent="0.25">
      <c r="B88" s="504"/>
      <c r="C88" s="504"/>
      <c r="D88" s="505"/>
      <c r="E88" s="504"/>
      <c r="F88" s="262"/>
      <c r="G88" s="504"/>
    </row>
    <row r="89" spans="2:7" x14ac:dyDescent="0.25">
      <c r="B89" s="504"/>
      <c r="C89" s="504"/>
      <c r="D89" s="505"/>
      <c r="E89" s="504"/>
      <c r="F89" s="262"/>
      <c r="G89" s="504"/>
    </row>
    <row r="90" spans="2:7" x14ac:dyDescent="0.25">
      <c r="B90" s="504"/>
      <c r="C90" s="504"/>
      <c r="D90" s="505"/>
      <c r="E90" s="504"/>
      <c r="F90" s="262"/>
      <c r="G90" s="504"/>
    </row>
    <row r="91" spans="2:7" x14ac:dyDescent="0.25">
      <c r="B91" s="504"/>
      <c r="C91" s="504"/>
      <c r="D91" s="505"/>
      <c r="E91" s="504"/>
      <c r="F91" s="262"/>
      <c r="G91" s="504"/>
    </row>
    <row r="92" spans="2:7" x14ac:dyDescent="0.25">
      <c r="B92" s="504"/>
      <c r="C92" s="504"/>
      <c r="D92" s="505"/>
      <c r="E92" s="504"/>
      <c r="F92" s="262"/>
      <c r="G92" s="504"/>
    </row>
  </sheetData>
  <dataValidations count="3">
    <dataValidation type="list" allowBlank="1" showInputMessage="1" showErrorMessage="1" sqref="F22 F49">
      <formula1>"мс,кмс,I,II,III,1юн,2юн,3юн,б/р"</formula1>
    </dataValidation>
    <dataValidation type="list" allowBlank="1" showInputMessage="1" showErrorMessage="1" sqref="F50:F53 F20">
      <formula1>"мсмк,мс,кмс,I,II,III"</formula1>
    </dataValidation>
    <dataValidation type="list" allowBlank="1" showInputMessage="1" showErrorMessage="1" sqref="F73 F54:F63">
      <formula1>"мсмк,мс,кмс,I,II,III,1юн,2юн,3юн,б/р"</formula1>
    </dataValidation>
  </dataValidations>
  <pageMargins left="0" right="0" top="0.74803149606299213" bottom="0.74803149606299213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73"/>
  <sheetViews>
    <sheetView topLeftCell="A10" workbookViewId="0">
      <selection activeCell="J25" sqref="J25"/>
    </sheetView>
  </sheetViews>
  <sheetFormatPr defaultColWidth="9.140625" defaultRowHeight="15" x14ac:dyDescent="0.25"/>
  <cols>
    <col min="1" max="1" width="3.140625" style="231" customWidth="1"/>
    <col min="2" max="2" width="4" style="187" customWidth="1"/>
    <col min="3" max="3" width="20.5703125" style="200" customWidth="1"/>
    <col min="4" max="4" width="8.42578125" style="187" customWidth="1"/>
    <col min="5" max="5" width="3.85546875" style="74" customWidth="1"/>
    <col min="6" max="6" width="14.140625" style="187" customWidth="1"/>
    <col min="7" max="7" width="7.140625" style="187" customWidth="1"/>
    <col min="8" max="16" width="6.85546875" style="194" customWidth="1"/>
    <col min="17" max="17" width="7.140625" style="194" customWidth="1"/>
    <col min="18" max="18" width="6.85546875" style="74" customWidth="1"/>
    <col min="19" max="19" width="5.140625" style="231" customWidth="1"/>
    <col min="20" max="20" width="18.5703125" style="231" customWidth="1"/>
    <col min="21" max="21" width="3.85546875" style="231" customWidth="1"/>
    <col min="22" max="22" width="19.85546875" style="187" customWidth="1"/>
    <col min="23" max="16384" width="9.140625" style="187"/>
  </cols>
  <sheetData>
    <row r="1" spans="1:22" ht="15.75" x14ac:dyDescent="0.25">
      <c r="A1" s="240"/>
      <c r="B1" s="74"/>
      <c r="C1" s="74"/>
      <c r="D1" s="74"/>
      <c r="E1" s="231"/>
      <c r="F1" s="144"/>
      <c r="G1" s="144"/>
      <c r="H1" s="144"/>
      <c r="I1" s="144"/>
      <c r="J1" s="144"/>
      <c r="K1" s="144" t="s">
        <v>0</v>
      </c>
      <c r="M1" s="74"/>
      <c r="N1" s="74"/>
      <c r="O1" s="74"/>
      <c r="P1" s="74"/>
      <c r="Q1" s="231"/>
      <c r="S1" s="74"/>
    </row>
    <row r="2" spans="1:22" ht="15.75" x14ac:dyDescent="0.25">
      <c r="A2" s="240"/>
      <c r="B2" s="74"/>
      <c r="C2" s="74"/>
      <c r="D2" s="74"/>
      <c r="E2" s="231"/>
      <c r="F2" s="144"/>
      <c r="G2" s="144"/>
      <c r="H2" s="144"/>
      <c r="I2" s="144"/>
      <c r="J2" s="144"/>
      <c r="K2" s="144" t="s">
        <v>1</v>
      </c>
      <c r="M2" s="74"/>
      <c r="N2" s="74"/>
      <c r="O2" s="74"/>
      <c r="P2" s="74"/>
      <c r="Q2" s="231"/>
      <c r="S2" s="74"/>
    </row>
    <row r="3" spans="1:22" ht="15.75" x14ac:dyDescent="0.25">
      <c r="A3" s="240"/>
      <c r="B3" s="74"/>
      <c r="C3" s="74"/>
      <c r="D3" s="74"/>
      <c r="E3" s="231"/>
      <c r="F3" s="144"/>
      <c r="G3" s="144"/>
      <c r="H3" s="144"/>
      <c r="I3" s="144"/>
      <c r="J3" s="144"/>
      <c r="K3" s="144" t="s">
        <v>2</v>
      </c>
      <c r="M3" s="74"/>
      <c r="N3" s="74"/>
      <c r="O3" s="74"/>
      <c r="P3" s="74"/>
      <c r="Q3" s="231"/>
      <c r="S3" s="74"/>
    </row>
    <row r="4" spans="1:22" x14ac:dyDescent="0.25">
      <c r="A4" s="240"/>
      <c r="B4" s="74"/>
      <c r="C4" s="74"/>
      <c r="D4" s="74"/>
      <c r="E4" s="231"/>
      <c r="F4" s="74"/>
      <c r="G4" s="74"/>
      <c r="H4" s="74"/>
      <c r="I4" s="74"/>
      <c r="J4" s="74"/>
      <c r="K4" s="74"/>
      <c r="M4" s="74"/>
      <c r="N4" s="74"/>
      <c r="O4" s="74"/>
      <c r="P4" s="74"/>
      <c r="Q4" s="231"/>
      <c r="S4" s="74"/>
    </row>
    <row r="5" spans="1:22" ht="18.75" x14ac:dyDescent="0.25">
      <c r="A5" s="240"/>
      <c r="B5" s="74"/>
      <c r="C5" s="74"/>
      <c r="D5" s="74"/>
      <c r="E5" s="231"/>
      <c r="F5" s="75"/>
      <c r="G5" s="75"/>
      <c r="H5" s="75"/>
      <c r="I5" s="75"/>
      <c r="J5" s="75"/>
      <c r="K5" s="75" t="s">
        <v>498</v>
      </c>
      <c r="M5" s="74"/>
      <c r="N5" s="74"/>
      <c r="O5" s="74"/>
      <c r="P5" s="74"/>
      <c r="Q5" s="231"/>
      <c r="S5" s="74"/>
    </row>
    <row r="6" spans="1:22" ht="18.75" x14ac:dyDescent="0.25">
      <c r="A6" s="240"/>
      <c r="B6" s="74"/>
      <c r="C6" s="74"/>
      <c r="D6" s="74"/>
      <c r="E6" s="231"/>
      <c r="F6" s="75"/>
      <c r="G6" s="75"/>
      <c r="H6" s="75"/>
      <c r="I6" s="75"/>
      <c r="J6" s="75"/>
      <c r="K6" s="75" t="s">
        <v>3</v>
      </c>
      <c r="M6" s="74"/>
      <c r="N6" s="74"/>
      <c r="O6" s="74"/>
      <c r="P6" s="74"/>
      <c r="Q6" s="231"/>
      <c r="S6" s="74"/>
    </row>
    <row r="7" spans="1:22" ht="12" customHeight="1" x14ac:dyDescent="0.25">
      <c r="A7" s="240"/>
      <c r="B7" s="74"/>
      <c r="C7" s="74"/>
      <c r="D7" s="74"/>
      <c r="E7" s="231"/>
      <c r="F7" s="75"/>
      <c r="G7" s="75"/>
      <c r="H7" s="75"/>
      <c r="I7" s="75"/>
      <c r="J7" s="75"/>
      <c r="K7" s="75"/>
      <c r="M7" s="74"/>
      <c r="N7" s="74"/>
      <c r="O7" s="74"/>
      <c r="P7" s="74"/>
      <c r="Q7" s="231"/>
    </row>
    <row r="8" spans="1:22" ht="16.5" customHeight="1" x14ac:dyDescent="0.25">
      <c r="E8" s="231"/>
      <c r="F8" s="75"/>
      <c r="G8" s="75"/>
      <c r="H8" s="75"/>
      <c r="I8" s="75"/>
      <c r="J8" s="75"/>
      <c r="K8" s="75" t="s">
        <v>4</v>
      </c>
      <c r="M8" s="74"/>
      <c r="N8" s="231"/>
      <c r="O8" s="231"/>
      <c r="P8" s="231"/>
      <c r="Q8" s="231"/>
    </row>
    <row r="9" spans="1:22" ht="12" customHeight="1" x14ac:dyDescent="0.25">
      <c r="E9" s="231"/>
      <c r="F9" s="75"/>
      <c r="G9" s="75"/>
      <c r="H9" s="75"/>
      <c r="I9" s="75"/>
      <c r="J9" s="75"/>
      <c r="K9" s="75"/>
      <c r="M9" s="74"/>
      <c r="N9" s="231"/>
      <c r="O9" s="231"/>
      <c r="P9" s="231"/>
      <c r="Q9" s="231"/>
    </row>
    <row r="10" spans="1:22" ht="20.25" customHeight="1" x14ac:dyDescent="0.25">
      <c r="F10" s="246"/>
      <c r="G10" s="246"/>
      <c r="H10" s="246"/>
      <c r="I10" s="246"/>
      <c r="J10" s="246"/>
      <c r="K10" s="246" t="s">
        <v>28</v>
      </c>
      <c r="M10" s="74"/>
      <c r="N10" s="231"/>
      <c r="O10" s="231"/>
      <c r="P10" s="231"/>
      <c r="Q10" s="231"/>
    </row>
    <row r="11" spans="1:22" ht="12" customHeight="1" x14ac:dyDescent="0.25">
      <c r="F11" s="246"/>
      <c r="G11" s="246"/>
      <c r="H11" s="246"/>
      <c r="I11" s="247"/>
      <c r="J11" s="247"/>
      <c r="K11" s="247"/>
      <c r="L11" s="247"/>
      <c r="M11" s="74"/>
      <c r="N11" s="753"/>
      <c r="O11" s="231"/>
      <c r="P11" s="231"/>
      <c r="Q11" s="231"/>
      <c r="T11" s="248"/>
      <c r="U11" s="248"/>
      <c r="V11" s="248"/>
    </row>
    <row r="12" spans="1:22" s="695" customFormat="1" ht="15.75" x14ac:dyDescent="0.25">
      <c r="A12" s="154" t="s">
        <v>1146</v>
      </c>
      <c r="B12" s="596"/>
      <c r="C12" s="596"/>
      <c r="D12" s="596"/>
      <c r="E12" s="596"/>
      <c r="H12" s="696"/>
      <c r="I12" s="696"/>
      <c r="J12" s="754"/>
      <c r="K12" s="696"/>
      <c r="L12" s="696"/>
      <c r="N12" s="144"/>
      <c r="O12" s="144"/>
      <c r="P12" s="144"/>
      <c r="Q12" s="697"/>
      <c r="S12" s="144"/>
      <c r="T12" s="248" t="s">
        <v>235</v>
      </c>
      <c r="U12" s="697"/>
      <c r="V12" s="697"/>
    </row>
    <row r="13" spans="1:22" ht="9.75" customHeight="1" x14ac:dyDescent="0.25">
      <c r="A13" s="154"/>
      <c r="B13" s="154"/>
      <c r="C13" s="154"/>
      <c r="D13" s="154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V13" s="248"/>
    </row>
    <row r="14" spans="1:22" ht="19.5" customHeight="1" x14ac:dyDescent="0.25">
      <c r="A14" s="768" t="s">
        <v>30</v>
      </c>
      <c r="B14" s="770" t="s">
        <v>31</v>
      </c>
      <c r="C14" s="772" t="s">
        <v>32</v>
      </c>
      <c r="D14" s="772" t="s">
        <v>33</v>
      </c>
      <c r="E14" s="766" t="s">
        <v>34</v>
      </c>
      <c r="F14" s="772" t="s">
        <v>35</v>
      </c>
      <c r="G14" s="698"/>
      <c r="H14" s="763" t="s">
        <v>1147</v>
      </c>
      <c r="I14" s="763"/>
      <c r="J14" s="763"/>
      <c r="K14" s="763"/>
      <c r="L14" s="763"/>
      <c r="M14" s="763"/>
      <c r="N14" s="763"/>
      <c r="O14" s="763"/>
      <c r="P14" s="763"/>
      <c r="Q14" s="763"/>
      <c r="R14" s="750" t="s">
        <v>1148</v>
      </c>
      <c r="S14" s="764" t="s">
        <v>1149</v>
      </c>
      <c r="T14" s="766" t="s">
        <v>38</v>
      </c>
      <c r="V14" s="248"/>
    </row>
    <row r="15" spans="1:22" x14ac:dyDescent="0.25">
      <c r="A15" s="769"/>
      <c r="B15" s="771"/>
      <c r="C15" s="773"/>
      <c r="D15" s="774"/>
      <c r="E15" s="775"/>
      <c r="F15" s="774"/>
      <c r="G15" s="160"/>
      <c r="H15" s="751" t="s">
        <v>133</v>
      </c>
      <c r="I15" s="751" t="s">
        <v>1150</v>
      </c>
      <c r="J15" s="751" t="s">
        <v>1151</v>
      </c>
      <c r="K15" s="751" t="s">
        <v>156</v>
      </c>
      <c r="L15" s="751" t="s">
        <v>183</v>
      </c>
      <c r="M15" s="752" t="s">
        <v>1152</v>
      </c>
      <c r="N15" s="751" t="s">
        <v>1153</v>
      </c>
      <c r="O15" s="751" t="s">
        <v>157</v>
      </c>
      <c r="P15" s="751" t="s">
        <v>1154</v>
      </c>
      <c r="Q15" s="751" t="s">
        <v>1155</v>
      </c>
      <c r="R15" s="700" t="s">
        <v>1156</v>
      </c>
      <c r="S15" s="765"/>
      <c r="T15" s="767"/>
      <c r="V15" s="248"/>
    </row>
    <row r="16" spans="1:22" x14ac:dyDescent="0.25">
      <c r="A16" s="701"/>
      <c r="B16" s="701"/>
      <c r="C16" s="170"/>
      <c r="D16" s="701"/>
      <c r="E16" s="701"/>
      <c r="F16" s="701"/>
      <c r="G16" s="701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107"/>
      <c r="S16" s="703"/>
      <c r="T16" s="704" t="s">
        <v>1157</v>
      </c>
      <c r="V16" s="248"/>
    </row>
    <row r="17" spans="1:22" ht="8.1" customHeight="1" x14ac:dyDescent="0.25">
      <c r="A17" s="701"/>
      <c r="B17" s="701"/>
      <c r="C17" s="705"/>
      <c r="D17" s="701"/>
      <c r="E17" s="701"/>
      <c r="F17" s="701"/>
      <c r="G17" s="706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8"/>
      <c r="S17" s="708"/>
      <c r="T17" s="709"/>
      <c r="V17" s="248"/>
    </row>
    <row r="18" spans="1:22" x14ac:dyDescent="0.25">
      <c r="A18" s="710">
        <v>1</v>
      </c>
      <c r="B18" s="711">
        <f>[14]все!C7</f>
        <v>53</v>
      </c>
      <c r="C18" s="712" t="s">
        <v>1158</v>
      </c>
      <c r="D18" s="713" t="s">
        <v>1159</v>
      </c>
      <c r="E18" s="714" t="s">
        <v>24</v>
      </c>
      <c r="F18" s="715" t="str">
        <f>[14]все!E7</f>
        <v>ШВСМ</v>
      </c>
      <c r="G18" s="716" t="s">
        <v>1160</v>
      </c>
      <c r="H18" s="717">
        <f>[14]все!F7</f>
        <v>11.58</v>
      </c>
      <c r="I18" s="717">
        <f>[14]все!J7</f>
        <v>6.14</v>
      </c>
      <c r="J18" s="717">
        <f>[14]все!O7</f>
        <v>10.87</v>
      </c>
      <c r="K18" s="717">
        <f>[14]все!T7</f>
        <v>1.91</v>
      </c>
      <c r="L18" s="717">
        <f>[14]все!Y7</f>
        <v>56.46</v>
      </c>
      <c r="M18" s="717">
        <f>[14]все!AC7</f>
        <v>17.149999999999999</v>
      </c>
      <c r="N18" s="717">
        <f>[14]все!AG7</f>
        <v>28.58</v>
      </c>
      <c r="O18" s="717">
        <f>[14]все!AL7</f>
        <v>3.2</v>
      </c>
      <c r="P18" s="717">
        <f>[14]все!AP7</f>
        <v>45.32</v>
      </c>
      <c r="Q18" s="718" t="s">
        <v>1161</v>
      </c>
      <c r="R18" s="719">
        <v>5946</v>
      </c>
      <c r="S18" s="719" t="s">
        <v>23</v>
      </c>
      <c r="T18" s="720" t="s">
        <v>549</v>
      </c>
      <c r="V18" s="248"/>
    </row>
    <row r="19" spans="1:22" x14ac:dyDescent="0.25">
      <c r="A19" s="721">
        <f>A18</f>
        <v>1</v>
      </c>
      <c r="B19" s="170"/>
      <c r="C19" s="227" t="s">
        <v>345</v>
      </c>
      <c r="D19" s="226"/>
      <c r="E19" s="722"/>
      <c r="F19" s="723"/>
      <c r="G19" s="724" t="s">
        <v>1162</v>
      </c>
      <c r="H19" s="725">
        <f>[14]все!G7</f>
        <v>736</v>
      </c>
      <c r="I19" s="725">
        <f>[14]все!L7</f>
        <v>617</v>
      </c>
      <c r="J19" s="725">
        <f>[14]все!P7</f>
        <v>538</v>
      </c>
      <c r="K19" s="725">
        <f>[14]все!U7</f>
        <v>723</v>
      </c>
      <c r="L19" s="725">
        <f>[14]все!Z7</f>
        <v>541</v>
      </c>
      <c r="M19" s="725">
        <f>[14]все!AD7</f>
        <v>609</v>
      </c>
      <c r="N19" s="725">
        <f>[14]все!AH7</f>
        <v>437</v>
      </c>
      <c r="O19" s="725">
        <f>[14]все!AM7</f>
        <v>406</v>
      </c>
      <c r="P19" s="725">
        <f>[14]все!AQ7</f>
        <v>520</v>
      </c>
      <c r="Q19" s="725">
        <v>819</v>
      </c>
      <c r="R19" s="726"/>
      <c r="S19" s="170"/>
      <c r="T19" s="384"/>
      <c r="V19" s="248"/>
    </row>
    <row r="20" spans="1:22" x14ac:dyDescent="0.25">
      <c r="A20" s="721">
        <f>A18</f>
        <v>1</v>
      </c>
      <c r="B20" s="170"/>
      <c r="C20" s="227"/>
      <c r="D20" s="226"/>
      <c r="E20" s="722"/>
      <c r="F20" s="723"/>
      <c r="G20" s="724" t="s">
        <v>1163</v>
      </c>
      <c r="H20" s="725">
        <f>[14]все!H7</f>
        <v>736</v>
      </c>
      <c r="I20" s="725">
        <f>[14]все!M7</f>
        <v>1353</v>
      </c>
      <c r="J20" s="725">
        <f>[14]все!Q7</f>
        <v>1891</v>
      </c>
      <c r="K20" s="725">
        <f>[14]все!V7</f>
        <v>2614</v>
      </c>
      <c r="L20" s="725">
        <f>[14]все!AA7</f>
        <v>3155</v>
      </c>
      <c r="M20" s="725">
        <f>[14]все!AE7</f>
        <v>3764</v>
      </c>
      <c r="N20" s="725">
        <f>[14]все!AI7</f>
        <v>4201</v>
      </c>
      <c r="O20" s="725">
        <f>[14]все!AN7</f>
        <v>4607</v>
      </c>
      <c r="P20" s="725">
        <f>[14]все!AR7</f>
        <v>5127</v>
      </c>
      <c r="Q20" s="725">
        <v>5946</v>
      </c>
      <c r="R20" s="727"/>
      <c r="S20" s="170"/>
      <c r="T20" s="384"/>
      <c r="V20" s="248"/>
    </row>
    <row r="21" spans="1:22" x14ac:dyDescent="0.25">
      <c r="A21" s="721">
        <f>A18</f>
        <v>1</v>
      </c>
      <c r="B21" s="170"/>
      <c r="C21" s="227"/>
      <c r="D21" s="226"/>
      <c r="E21" s="722"/>
      <c r="F21" s="723"/>
      <c r="G21" s="724" t="s">
        <v>1164</v>
      </c>
      <c r="H21" s="725">
        <f>[14]все!I7</f>
        <v>1</v>
      </c>
      <c r="I21" s="725">
        <f>[14]все!N7</f>
        <v>2</v>
      </c>
      <c r="J21" s="725">
        <f>[14]все!R7</f>
        <v>2</v>
      </c>
      <c r="K21" s="725">
        <f>[14]все!W7</f>
        <v>2</v>
      </c>
      <c r="L21" s="725">
        <f>[14]все!AB7</f>
        <v>2</v>
      </c>
      <c r="M21" s="725">
        <f>[14]все!AF7</f>
        <v>2</v>
      </c>
      <c r="N21" s="725">
        <f>[14]все!AJ7</f>
        <v>2</v>
      </c>
      <c r="O21" s="725">
        <f>[14]все!AO7</f>
        <v>1</v>
      </c>
      <c r="P21" s="725">
        <f>[14]все!AS7</f>
        <v>1</v>
      </c>
      <c r="Q21" s="725">
        <f>[14]все!AY7</f>
        <v>1</v>
      </c>
      <c r="R21" s="727"/>
      <c r="S21" s="170"/>
      <c r="T21" s="384"/>
      <c r="V21" s="248"/>
    </row>
    <row r="22" spans="1:22" x14ac:dyDescent="0.25">
      <c r="A22" s="710">
        <v>2</v>
      </c>
      <c r="B22" s="711">
        <f>[14]все!C5</f>
        <v>84</v>
      </c>
      <c r="C22" s="712" t="s">
        <v>1165</v>
      </c>
      <c r="D22" s="713" t="s">
        <v>1159</v>
      </c>
      <c r="E22" s="714" t="s">
        <v>24</v>
      </c>
      <c r="F22" s="715" t="str">
        <f>[14]все!E5</f>
        <v>ШВСМ</v>
      </c>
      <c r="G22" s="716" t="s">
        <v>1160</v>
      </c>
      <c r="H22" s="717">
        <f>[14]все!F5</f>
        <v>11.86</v>
      </c>
      <c r="I22" s="717">
        <f>[14]все!J5</f>
        <v>6.54</v>
      </c>
      <c r="J22" s="717">
        <f>[14]все!O5</f>
        <v>11.85</v>
      </c>
      <c r="K22" s="717">
        <f>[14]все!T5</f>
        <v>1.85</v>
      </c>
      <c r="L22" s="717">
        <f>[14]все!Y5</f>
        <v>52.64</v>
      </c>
      <c r="M22" s="717">
        <f>[14]все!AC5</f>
        <v>16.239999999999998</v>
      </c>
      <c r="N22" s="717">
        <f>[14]все!AG5</f>
        <v>32.229999999999997</v>
      </c>
      <c r="O22" s="718">
        <f>[14]все!AL5</f>
        <v>0</v>
      </c>
      <c r="P22" s="717">
        <f>[14]все!AP5</f>
        <v>41.6</v>
      </c>
      <c r="Q22" s="718" t="s">
        <v>1166</v>
      </c>
      <c r="R22" s="719">
        <v>5866</v>
      </c>
      <c r="S22" s="719" t="s">
        <v>23</v>
      </c>
      <c r="T22" s="720" t="s">
        <v>549</v>
      </c>
      <c r="V22" s="248"/>
    </row>
    <row r="23" spans="1:22" x14ac:dyDescent="0.25">
      <c r="A23" s="721">
        <f>A22</f>
        <v>2</v>
      </c>
      <c r="B23" s="170"/>
      <c r="C23" s="227" t="s">
        <v>1167</v>
      </c>
      <c r="D23" s="226"/>
      <c r="E23" s="722"/>
      <c r="F23" s="723"/>
      <c r="G23" s="724" t="s">
        <v>1162</v>
      </c>
      <c r="H23" s="725">
        <f>[14]все!G5</f>
        <v>679</v>
      </c>
      <c r="I23" s="725">
        <f>[14]все!L5</f>
        <v>707</v>
      </c>
      <c r="J23" s="725">
        <f>[14]все!P5</f>
        <v>597</v>
      </c>
      <c r="K23" s="725">
        <f>[14]все!U5</f>
        <v>670</v>
      </c>
      <c r="L23" s="725">
        <f>[14]все!Z5</f>
        <v>697</v>
      </c>
      <c r="M23" s="725">
        <f>[14]все!AD5</f>
        <v>706</v>
      </c>
      <c r="N23" s="725">
        <f>[14]все!AH5</f>
        <v>508</v>
      </c>
      <c r="O23" s="725">
        <f>[14]все!AM5</f>
        <v>0</v>
      </c>
      <c r="P23" s="725">
        <f>[14]все!AQ5</f>
        <v>465</v>
      </c>
      <c r="Q23" s="725">
        <v>837</v>
      </c>
      <c r="R23" s="726"/>
      <c r="S23" s="170"/>
      <c r="T23" s="384"/>
      <c r="V23" s="248"/>
    </row>
    <row r="24" spans="1:22" x14ac:dyDescent="0.25">
      <c r="A24" s="721">
        <f>A22</f>
        <v>2</v>
      </c>
      <c r="B24" s="170"/>
      <c r="C24" s="227"/>
      <c r="D24" s="226"/>
      <c r="E24" s="722"/>
      <c r="F24" s="723"/>
      <c r="G24" s="724" t="s">
        <v>1163</v>
      </c>
      <c r="H24" s="725">
        <f>[14]все!H5</f>
        <v>679</v>
      </c>
      <c r="I24" s="725">
        <f>[14]все!M5</f>
        <v>1386</v>
      </c>
      <c r="J24" s="725">
        <f>[14]все!Q5</f>
        <v>1983</v>
      </c>
      <c r="K24" s="725">
        <f>[14]все!V5</f>
        <v>2653</v>
      </c>
      <c r="L24" s="725">
        <f>[14]все!AA5</f>
        <v>3350</v>
      </c>
      <c r="M24" s="725">
        <f>[14]все!AE5</f>
        <v>4056</v>
      </c>
      <c r="N24" s="725">
        <f>[14]все!AI5</f>
        <v>4564</v>
      </c>
      <c r="O24" s="725">
        <f>[14]все!AN5</f>
        <v>4564</v>
      </c>
      <c r="P24" s="725">
        <f>[14]все!AR5</f>
        <v>5029</v>
      </c>
      <c r="Q24" s="725">
        <v>5866</v>
      </c>
      <c r="R24" s="727"/>
      <c r="S24" s="170"/>
      <c r="T24" s="384"/>
      <c r="V24" s="248"/>
    </row>
    <row r="25" spans="1:22" x14ac:dyDescent="0.25">
      <c r="A25" s="721">
        <f>A22</f>
        <v>2</v>
      </c>
      <c r="B25" s="170"/>
      <c r="C25" s="227"/>
      <c r="D25" s="226"/>
      <c r="E25" s="722"/>
      <c r="F25" s="723"/>
      <c r="G25" s="724" t="s">
        <v>1164</v>
      </c>
      <c r="H25" s="725">
        <f>[14]все!I5</f>
        <v>2</v>
      </c>
      <c r="I25" s="725">
        <f>[14]все!N5</f>
        <v>1</v>
      </c>
      <c r="J25" s="725">
        <f>[14]все!R5</f>
        <v>1</v>
      </c>
      <c r="K25" s="725">
        <f>[14]все!W5</f>
        <v>1</v>
      </c>
      <c r="L25" s="725">
        <f>[14]все!AB5</f>
        <v>1</v>
      </c>
      <c r="M25" s="725">
        <f>[14]все!AF5</f>
        <v>1</v>
      </c>
      <c r="N25" s="725">
        <f>[14]все!AJ5</f>
        <v>1</v>
      </c>
      <c r="O25" s="725">
        <f>[14]все!AO5</f>
        <v>2</v>
      </c>
      <c r="P25" s="725">
        <f>[14]все!AS5</f>
        <v>2</v>
      </c>
      <c r="Q25" s="725">
        <f>[14]все!AY5</f>
        <v>2</v>
      </c>
      <c r="R25" s="727"/>
      <c r="S25" s="170"/>
      <c r="T25" s="384"/>
      <c r="V25" s="248"/>
    </row>
    <row r="26" spans="1:22" x14ac:dyDescent="0.25">
      <c r="A26" s="710">
        <v>3</v>
      </c>
      <c r="B26" s="711">
        <f>[14]все!C8</f>
        <v>910</v>
      </c>
      <c r="C26" s="712" t="s">
        <v>1168</v>
      </c>
      <c r="D26" s="728">
        <v>35783</v>
      </c>
      <c r="E26" s="714" t="s">
        <v>23</v>
      </c>
      <c r="F26" s="715" t="str">
        <f>[14]все!E8</f>
        <v>Невская СДЮСШОР</v>
      </c>
      <c r="G26" s="716" t="s">
        <v>1160</v>
      </c>
      <c r="H26" s="717">
        <f>[14]все!F8</f>
        <v>13.29</v>
      </c>
      <c r="I26" s="717">
        <f>[14]все!J8</f>
        <v>5.7</v>
      </c>
      <c r="J26" s="717">
        <f>[14]все!O8</f>
        <v>12.35</v>
      </c>
      <c r="K26" s="717">
        <f>[14]все!T8</f>
        <v>1.64</v>
      </c>
      <c r="L26" s="717">
        <f>[14]все!Y8</f>
        <v>62.08</v>
      </c>
      <c r="M26" s="717">
        <f>[14]все!AC8</f>
        <v>19.309999999999999</v>
      </c>
      <c r="N26" s="717">
        <f>[14]все!AG8</f>
        <v>37.18</v>
      </c>
      <c r="O26" s="717">
        <f>[14]все!AL8</f>
        <v>3.2</v>
      </c>
      <c r="P26" s="717">
        <f>[14]все!AP8</f>
        <v>39.97</v>
      </c>
      <c r="Q26" s="718" t="s">
        <v>1169</v>
      </c>
      <c r="R26" s="719">
        <v>5029</v>
      </c>
      <c r="S26" s="719" t="str">
        <f>[14]все!BA8</f>
        <v>III</v>
      </c>
      <c r="T26" s="720" t="s">
        <v>907</v>
      </c>
      <c r="V26" s="248"/>
    </row>
    <row r="27" spans="1:22" x14ac:dyDescent="0.25">
      <c r="A27" s="721">
        <f>A26</f>
        <v>3</v>
      </c>
      <c r="B27" s="170"/>
      <c r="C27" s="227" t="s">
        <v>280</v>
      </c>
      <c r="D27" s="226"/>
      <c r="E27" s="722"/>
      <c r="F27" s="723"/>
      <c r="G27" s="724" t="s">
        <v>1162</v>
      </c>
      <c r="H27" s="725">
        <f>[14]все!G8</f>
        <v>420</v>
      </c>
      <c r="I27" s="725">
        <v>523</v>
      </c>
      <c r="J27" s="725">
        <f>[14]все!P8</f>
        <v>628</v>
      </c>
      <c r="K27" s="725">
        <f>[14]все!U8</f>
        <v>496</v>
      </c>
      <c r="L27" s="725">
        <f>[14]все!Z8</f>
        <v>345</v>
      </c>
      <c r="M27" s="725">
        <f>[14]все!AD8</f>
        <v>406</v>
      </c>
      <c r="N27" s="725">
        <f>[14]все!AH8</f>
        <v>607</v>
      </c>
      <c r="O27" s="725">
        <f>[14]все!AM8</f>
        <v>406</v>
      </c>
      <c r="P27" s="725">
        <f>[14]все!AQ8</f>
        <v>442</v>
      </c>
      <c r="Q27" s="725">
        <v>756</v>
      </c>
      <c r="R27" s="726"/>
      <c r="S27" s="170"/>
      <c r="T27" s="384"/>
      <c r="V27" s="248"/>
    </row>
    <row r="28" spans="1:22" x14ac:dyDescent="0.25">
      <c r="A28" s="721">
        <f>A26</f>
        <v>3</v>
      </c>
      <c r="B28" s="170"/>
      <c r="C28" s="227"/>
      <c r="D28" s="226"/>
      <c r="E28" s="722"/>
      <c r="F28" s="723"/>
      <c r="G28" s="724" t="s">
        <v>1163</v>
      </c>
      <c r="H28" s="725">
        <f>[14]все!H8</f>
        <v>420</v>
      </c>
      <c r="I28" s="725">
        <v>943</v>
      </c>
      <c r="J28" s="725">
        <f>[14]все!Q8</f>
        <v>1571</v>
      </c>
      <c r="K28" s="725">
        <f>[14]все!V8</f>
        <v>2067</v>
      </c>
      <c r="L28" s="725">
        <f>[14]все!AA8</f>
        <v>2412</v>
      </c>
      <c r="M28" s="725">
        <f>[14]все!AE8</f>
        <v>2818</v>
      </c>
      <c r="N28" s="725">
        <f>[14]все!AI8</f>
        <v>3425</v>
      </c>
      <c r="O28" s="725">
        <f>[14]все!AN8</f>
        <v>3831</v>
      </c>
      <c r="P28" s="725">
        <f>[14]все!AR8</f>
        <v>4273</v>
      </c>
      <c r="Q28" s="725">
        <v>5029</v>
      </c>
      <c r="R28" s="727"/>
      <c r="S28" s="170"/>
      <c r="T28" s="384"/>
      <c r="V28" s="248"/>
    </row>
    <row r="29" spans="1:22" x14ac:dyDescent="0.25">
      <c r="A29" s="721">
        <f>A26</f>
        <v>3</v>
      </c>
      <c r="B29" s="170"/>
      <c r="C29" s="227"/>
      <c r="D29" s="226"/>
      <c r="E29" s="722"/>
      <c r="F29" s="723"/>
      <c r="G29" s="724" t="s">
        <v>1164</v>
      </c>
      <c r="H29" s="725">
        <f>[14]все!I8</f>
        <v>4</v>
      </c>
      <c r="I29" s="725">
        <f>[14]все!N8</f>
        <v>4</v>
      </c>
      <c r="J29" s="725">
        <f>[14]все!R8</f>
        <v>3</v>
      </c>
      <c r="K29" s="725">
        <f>[14]все!W8</f>
        <v>3</v>
      </c>
      <c r="L29" s="725">
        <f>[14]все!AB8</f>
        <v>3</v>
      </c>
      <c r="M29" s="725">
        <f>[14]все!AF8</f>
        <v>3</v>
      </c>
      <c r="N29" s="725">
        <f>[14]все!AJ8</f>
        <v>3</v>
      </c>
      <c r="O29" s="725">
        <f>[14]все!AO8</f>
        <v>3</v>
      </c>
      <c r="P29" s="725">
        <f>[14]все!AS8</f>
        <v>3</v>
      </c>
      <c r="Q29" s="725">
        <f>[14]все!AY8</f>
        <v>3</v>
      </c>
      <c r="R29" s="727"/>
      <c r="S29" s="170"/>
      <c r="T29" s="384"/>
      <c r="V29" s="248"/>
    </row>
    <row r="30" spans="1:22" x14ac:dyDescent="0.25">
      <c r="A30" s="710">
        <v>4</v>
      </c>
      <c r="B30" s="711">
        <f>[14]все!C6</f>
        <v>982</v>
      </c>
      <c r="C30" s="712" t="s">
        <v>1170</v>
      </c>
      <c r="D30" s="728">
        <v>35605</v>
      </c>
      <c r="E30" s="714" t="s">
        <v>23</v>
      </c>
      <c r="F30" s="715" t="str">
        <f>[14]все!E6</f>
        <v>Невская СДЮСШОР</v>
      </c>
      <c r="G30" s="716" t="s">
        <v>1160</v>
      </c>
      <c r="H30" s="717">
        <f>[14]все!F6</f>
        <v>12.25</v>
      </c>
      <c r="I30" s="717">
        <f>[14]все!J6</f>
        <v>5.0199999999999996</v>
      </c>
      <c r="J30" s="717">
        <f>[14]все!O6</f>
        <v>10.11</v>
      </c>
      <c r="K30" s="717">
        <f>[14]все!T6</f>
        <v>1.55</v>
      </c>
      <c r="L30" s="717">
        <f>[14]все!Y6</f>
        <v>59.35</v>
      </c>
      <c r="M30" s="717" t="str">
        <f>[14]все!AC6</f>
        <v>DNF</v>
      </c>
      <c r="N30" s="717">
        <f>[14]все!AG6</f>
        <v>33.630000000000003</v>
      </c>
      <c r="O30" s="717">
        <f>[14]все!AL6</f>
        <v>1.8</v>
      </c>
      <c r="P30" s="717">
        <f>[14]все!AP6</f>
        <v>23.2</v>
      </c>
      <c r="Q30" s="718" t="s">
        <v>1171</v>
      </c>
      <c r="R30" s="719">
        <v>3724</v>
      </c>
      <c r="S30" s="719" t="s">
        <v>18</v>
      </c>
      <c r="T30" s="720" t="s">
        <v>907</v>
      </c>
      <c r="V30" s="248"/>
    </row>
    <row r="31" spans="1:22" x14ac:dyDescent="0.25">
      <c r="A31" s="729"/>
      <c r="B31" s="170"/>
      <c r="C31" s="227" t="s">
        <v>1172</v>
      </c>
      <c r="D31" s="226"/>
      <c r="E31" s="722"/>
      <c r="F31" s="723"/>
      <c r="G31" s="724" t="s">
        <v>1162</v>
      </c>
      <c r="H31" s="725">
        <f>[14]все!G6</f>
        <v>603</v>
      </c>
      <c r="I31" s="725">
        <f>[14]все!L6</f>
        <v>386</v>
      </c>
      <c r="J31" s="725">
        <f>[14]все!P6</f>
        <v>492</v>
      </c>
      <c r="K31" s="725">
        <f>[14]все!U6</f>
        <v>426</v>
      </c>
      <c r="L31" s="725">
        <f>[14]все!Z6</f>
        <v>436</v>
      </c>
      <c r="M31" s="725">
        <f>[14]все!AD6</f>
        <v>0</v>
      </c>
      <c r="N31" s="725">
        <f>[14]все!AH6</f>
        <v>536</v>
      </c>
      <c r="O31" s="725">
        <f>[14]все!AM6</f>
        <v>103</v>
      </c>
      <c r="P31" s="725">
        <f>[14]все!AQ6</f>
        <v>205</v>
      </c>
      <c r="Q31" s="725">
        <v>537</v>
      </c>
      <c r="R31" s="726"/>
      <c r="S31" s="170"/>
      <c r="T31" s="384"/>
      <c r="V31" s="248"/>
    </row>
    <row r="32" spans="1:22" x14ac:dyDescent="0.25">
      <c r="A32" s="721">
        <f>A30</f>
        <v>4</v>
      </c>
      <c r="B32" s="170"/>
      <c r="C32" s="227"/>
      <c r="D32" s="226"/>
      <c r="E32" s="722"/>
      <c r="F32" s="723"/>
      <c r="G32" s="724" t="s">
        <v>1163</v>
      </c>
      <c r="H32" s="725">
        <f>[14]все!H6</f>
        <v>603</v>
      </c>
      <c r="I32" s="725">
        <f>[14]все!M6</f>
        <v>989</v>
      </c>
      <c r="J32" s="725">
        <f>[14]все!Q6</f>
        <v>1481</v>
      </c>
      <c r="K32" s="725">
        <f>[14]все!V6</f>
        <v>1907</v>
      </c>
      <c r="L32" s="725">
        <f>[14]все!AA6</f>
        <v>2343</v>
      </c>
      <c r="M32" s="725">
        <f>[14]все!AE6</f>
        <v>2343</v>
      </c>
      <c r="N32" s="725">
        <f>[14]все!AI6</f>
        <v>2879</v>
      </c>
      <c r="O32" s="725">
        <f>[14]все!AN6</f>
        <v>2982</v>
      </c>
      <c r="P32" s="725">
        <f>[14]все!AR6</f>
        <v>3187</v>
      </c>
      <c r="Q32" s="725">
        <v>3724</v>
      </c>
      <c r="R32" s="727"/>
      <c r="S32" s="170"/>
      <c r="T32" s="384"/>
      <c r="V32" s="248"/>
    </row>
    <row r="33" spans="1:22" x14ac:dyDescent="0.25">
      <c r="A33" s="721">
        <f>A30</f>
        <v>4</v>
      </c>
      <c r="B33" s="170"/>
      <c r="C33" s="227"/>
      <c r="D33" s="226"/>
      <c r="E33" s="722"/>
      <c r="F33" s="723"/>
      <c r="G33" s="724" t="s">
        <v>1164</v>
      </c>
      <c r="H33" s="725">
        <f>[14]все!I6</f>
        <v>3</v>
      </c>
      <c r="I33" s="725">
        <f>[14]все!N6</f>
        <v>3</v>
      </c>
      <c r="J33" s="725">
        <f>[14]все!R6</f>
        <v>4</v>
      </c>
      <c r="K33" s="725">
        <f>[14]все!W6</f>
        <v>4</v>
      </c>
      <c r="L33" s="725">
        <f>[14]все!AB6</f>
        <v>4</v>
      </c>
      <c r="M33" s="725">
        <f>[14]все!AF6</f>
        <v>4</v>
      </c>
      <c r="N33" s="725">
        <f>[14]все!AJ6</f>
        <v>4</v>
      </c>
      <c r="O33" s="725">
        <f>[14]все!AO6</f>
        <v>4</v>
      </c>
      <c r="P33" s="725">
        <f>[14]все!AS6</f>
        <v>4</v>
      </c>
      <c r="Q33" s="725">
        <f>[14]все!AY6</f>
        <v>4</v>
      </c>
      <c r="R33" s="727"/>
      <c r="S33" s="170"/>
      <c r="T33" s="384"/>
      <c r="V33" s="248"/>
    </row>
    <row r="34" spans="1:22" x14ac:dyDescent="0.25">
      <c r="A34" s="710"/>
      <c r="B34" s="711">
        <v>514</v>
      </c>
      <c r="C34" s="712" t="s">
        <v>1173</v>
      </c>
      <c r="D34" s="713" t="s">
        <v>1174</v>
      </c>
      <c r="E34" s="714" t="s">
        <v>24</v>
      </c>
      <c r="F34" s="715" t="s">
        <v>260</v>
      </c>
      <c r="G34" s="716" t="s">
        <v>1160</v>
      </c>
      <c r="H34" s="717" t="s">
        <v>997</v>
      </c>
      <c r="I34" s="717"/>
      <c r="J34" s="717"/>
      <c r="K34" s="717"/>
      <c r="L34" s="717"/>
      <c r="M34" s="717"/>
      <c r="N34" s="717"/>
      <c r="O34" s="717"/>
      <c r="P34" s="717"/>
      <c r="Q34" s="718"/>
      <c r="R34" s="719" t="s">
        <v>997</v>
      </c>
      <c r="S34" s="719"/>
      <c r="T34" s="720" t="s">
        <v>314</v>
      </c>
      <c r="V34" s="248"/>
    </row>
    <row r="35" spans="1:22" x14ac:dyDescent="0.25">
      <c r="A35" s="721"/>
      <c r="B35" s="170"/>
      <c r="C35" s="227" t="s">
        <v>382</v>
      </c>
      <c r="D35" s="226"/>
      <c r="E35" s="722"/>
      <c r="F35" s="723"/>
      <c r="G35" s="724" t="s">
        <v>1162</v>
      </c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6"/>
      <c r="S35" s="170"/>
      <c r="T35" s="384"/>
      <c r="V35" s="248"/>
    </row>
    <row r="36" spans="1:22" x14ac:dyDescent="0.25">
      <c r="A36" s="721"/>
      <c r="B36" s="170"/>
      <c r="C36" s="227"/>
      <c r="D36" s="226"/>
      <c r="E36" s="722"/>
      <c r="F36" s="723"/>
      <c r="G36" s="724" t="s">
        <v>1163</v>
      </c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7"/>
      <c r="S36" s="170"/>
      <c r="T36" s="384"/>
      <c r="V36" s="248"/>
    </row>
    <row r="37" spans="1:22" x14ac:dyDescent="0.25">
      <c r="A37" s="730"/>
      <c r="B37" s="731"/>
      <c r="C37" s="732"/>
      <c r="D37" s="733"/>
      <c r="E37" s="734"/>
      <c r="F37" s="735"/>
      <c r="G37" s="736" t="s">
        <v>1164</v>
      </c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8"/>
      <c r="S37" s="731"/>
      <c r="T37" s="739"/>
      <c r="V37" s="248"/>
    </row>
    <row r="38" spans="1:22" x14ac:dyDescent="0.25">
      <c r="A38" s="710"/>
      <c r="B38" s="711">
        <f>[14]все!C9</f>
        <v>379</v>
      </c>
      <c r="C38" s="712" t="s">
        <v>1175</v>
      </c>
      <c r="D38" s="713" t="s">
        <v>1174</v>
      </c>
      <c r="E38" s="714" t="s">
        <v>24</v>
      </c>
      <c r="F38" s="715" t="str">
        <f>[14]все!E9</f>
        <v>ШВСМ</v>
      </c>
      <c r="G38" s="716" t="s">
        <v>1160</v>
      </c>
      <c r="H38" s="717" t="s">
        <v>978</v>
      </c>
      <c r="I38" s="717"/>
      <c r="J38" s="717"/>
      <c r="K38" s="717"/>
      <c r="L38" s="717"/>
      <c r="M38" s="717"/>
      <c r="N38" s="717"/>
      <c r="O38" s="717"/>
      <c r="P38" s="717"/>
      <c r="Q38" s="718"/>
      <c r="R38" s="717" t="s">
        <v>978</v>
      </c>
      <c r="S38" s="719"/>
      <c r="T38" s="720" t="s">
        <v>549</v>
      </c>
      <c r="V38" s="248"/>
    </row>
    <row r="39" spans="1:22" x14ac:dyDescent="0.25">
      <c r="A39" s="721">
        <f>A38</f>
        <v>0</v>
      </c>
      <c r="B39" s="170"/>
      <c r="C39" s="227" t="s">
        <v>1176</v>
      </c>
      <c r="D39" s="226"/>
      <c r="E39" s="722"/>
      <c r="F39" s="723"/>
      <c r="G39" s="724" t="s">
        <v>1162</v>
      </c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6"/>
      <c r="S39" s="170"/>
      <c r="T39" s="384"/>
      <c r="V39" s="248"/>
    </row>
    <row r="40" spans="1:22" x14ac:dyDescent="0.25">
      <c r="A40" s="721">
        <f>A38</f>
        <v>0</v>
      </c>
      <c r="B40" s="170"/>
      <c r="C40" s="227"/>
      <c r="D40" s="226"/>
      <c r="E40" s="722"/>
      <c r="F40" s="723"/>
      <c r="G40" s="724" t="s">
        <v>1163</v>
      </c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7"/>
      <c r="S40" s="170"/>
      <c r="T40" s="384"/>
      <c r="V40" s="248"/>
    </row>
    <row r="41" spans="1:22" x14ac:dyDescent="0.25">
      <c r="A41" s="721">
        <f>A38</f>
        <v>0</v>
      </c>
      <c r="B41" s="170"/>
      <c r="C41" s="227"/>
      <c r="D41" s="226"/>
      <c r="E41" s="722"/>
      <c r="F41" s="723"/>
      <c r="G41" s="724" t="s">
        <v>1164</v>
      </c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7"/>
      <c r="S41" s="170"/>
      <c r="T41" s="384"/>
      <c r="V41" s="248"/>
    </row>
    <row r="42" spans="1:22" x14ac:dyDescent="0.25">
      <c r="A42" s="710"/>
      <c r="B42" s="711">
        <v>994</v>
      </c>
      <c r="C42" s="712" t="s">
        <v>1177</v>
      </c>
      <c r="D42" s="713" t="s">
        <v>1159</v>
      </c>
      <c r="E42" s="714" t="s">
        <v>24</v>
      </c>
      <c r="F42" s="715" t="str">
        <f>[14]все!E10</f>
        <v>ШВСМ</v>
      </c>
      <c r="G42" s="716" t="s">
        <v>1160</v>
      </c>
      <c r="H42" s="717" t="s">
        <v>978</v>
      </c>
      <c r="I42" s="717"/>
      <c r="J42" s="717"/>
      <c r="K42" s="717"/>
      <c r="L42" s="717"/>
      <c r="M42" s="717"/>
      <c r="N42" s="717"/>
      <c r="O42" s="717"/>
      <c r="P42" s="717"/>
      <c r="Q42" s="718"/>
      <c r="R42" s="717" t="s">
        <v>978</v>
      </c>
      <c r="S42" s="719"/>
      <c r="T42" s="720" t="s">
        <v>549</v>
      </c>
      <c r="V42" s="248"/>
    </row>
    <row r="43" spans="1:22" x14ac:dyDescent="0.25">
      <c r="A43" s="721">
        <f>A42</f>
        <v>0</v>
      </c>
      <c r="B43" s="170"/>
      <c r="C43" s="227" t="s">
        <v>415</v>
      </c>
      <c r="D43" s="226"/>
      <c r="E43" s="722"/>
      <c r="F43" s="723"/>
      <c r="G43" s="724" t="s">
        <v>1162</v>
      </c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6"/>
      <c r="S43" s="170"/>
      <c r="T43" s="384"/>
      <c r="V43" s="248"/>
    </row>
    <row r="44" spans="1:22" x14ac:dyDescent="0.25">
      <c r="A44" s="721">
        <f>A42</f>
        <v>0</v>
      </c>
      <c r="B44" s="170"/>
      <c r="C44" s="227"/>
      <c r="D44" s="226"/>
      <c r="E44" s="722"/>
      <c r="F44" s="723"/>
      <c r="G44" s="724" t="s">
        <v>1163</v>
      </c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7"/>
      <c r="S44" s="170"/>
      <c r="T44" s="384"/>
      <c r="V44" s="248"/>
    </row>
    <row r="45" spans="1:22" x14ac:dyDescent="0.25">
      <c r="A45" s="721">
        <f>A42</f>
        <v>0</v>
      </c>
      <c r="B45" s="170"/>
      <c r="C45" s="227"/>
      <c r="D45" s="226"/>
      <c r="E45" s="722"/>
      <c r="F45" s="723"/>
      <c r="G45" s="724" t="s">
        <v>1164</v>
      </c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7"/>
      <c r="S45" s="170"/>
      <c r="T45" s="384"/>
      <c r="V45" s="248"/>
    </row>
    <row r="46" spans="1:22" hidden="1" x14ac:dyDescent="0.25">
      <c r="A46" s="710">
        <f>RANK(R46,$R$22:$R$61,0)</f>
        <v>4</v>
      </c>
      <c r="B46" s="711"/>
      <c r="C46" s="712"/>
      <c r="D46" s="713"/>
      <c r="E46" s="714"/>
      <c r="F46" s="715"/>
      <c r="G46" s="716" t="s">
        <v>1160</v>
      </c>
      <c r="H46" s="717">
        <f>[14]все!F11</f>
        <v>0</v>
      </c>
      <c r="I46" s="717">
        <f>[14]все!J11</f>
        <v>0</v>
      </c>
      <c r="J46" s="717">
        <f>[14]все!O11</f>
        <v>0</v>
      </c>
      <c r="K46" s="717">
        <f>[14]все!T11</f>
        <v>0</v>
      </c>
      <c r="L46" s="717">
        <f>[14]все!Y11</f>
        <v>0</v>
      </c>
      <c r="M46" s="717">
        <f>[14]все!AC11</f>
        <v>0</v>
      </c>
      <c r="N46" s="717">
        <f>[14]все!AG11</f>
        <v>0</v>
      </c>
      <c r="O46" s="717">
        <f>[14]все!AL11</f>
        <v>0</v>
      </c>
      <c r="P46" s="717">
        <f>[14]все!AP11</f>
        <v>0</v>
      </c>
      <c r="Q46" s="718">
        <f>[14]все!AT1</f>
        <v>0</v>
      </c>
      <c r="R46" s="719">
        <f>[14]все!AZ11</f>
        <v>0</v>
      </c>
      <c r="S46" s="719" t="e">
        <f>[14]все!BA11</f>
        <v>#N/A</v>
      </c>
      <c r="T46" s="720"/>
      <c r="V46" s="248"/>
    </row>
    <row r="47" spans="1:22" hidden="1" x14ac:dyDescent="0.25">
      <c r="A47" s="721">
        <f>A46</f>
        <v>4</v>
      </c>
      <c r="B47" s="170"/>
      <c r="C47" s="227"/>
      <c r="D47" s="226"/>
      <c r="E47" s="722"/>
      <c r="F47" s="723"/>
      <c r="G47" s="724" t="s">
        <v>1162</v>
      </c>
      <c r="H47" s="725">
        <f>[14]все!G11</f>
        <v>0</v>
      </c>
      <c r="I47" s="725">
        <f>[14]все!L11</f>
        <v>0</v>
      </c>
      <c r="J47" s="725">
        <f>[14]все!P11</f>
        <v>0</v>
      </c>
      <c r="K47" s="725">
        <f>[14]все!U11</f>
        <v>0</v>
      </c>
      <c r="L47" s="725">
        <f>[14]все!Z11</f>
        <v>0</v>
      </c>
      <c r="M47" s="725">
        <f>[14]все!AD11</f>
        <v>0</v>
      </c>
      <c r="N47" s="725">
        <f>[14]все!AH11</f>
        <v>0</v>
      </c>
      <c r="O47" s="725">
        <f>[14]все!AM11</f>
        <v>0</v>
      </c>
      <c r="P47" s="725">
        <f>[14]все!AQ11</f>
        <v>0</v>
      </c>
      <c r="Q47" s="725">
        <f>[14]все!AW11</f>
        <v>0</v>
      </c>
      <c r="R47" s="726"/>
      <c r="S47" s="170"/>
      <c r="T47" s="384"/>
      <c r="V47" s="248"/>
    </row>
    <row r="48" spans="1:22" hidden="1" x14ac:dyDescent="0.25">
      <c r="A48" s="721">
        <f>A46</f>
        <v>4</v>
      </c>
      <c r="B48" s="170"/>
      <c r="C48" s="227"/>
      <c r="D48" s="226"/>
      <c r="E48" s="722"/>
      <c r="F48" s="723"/>
      <c r="G48" s="724" t="s">
        <v>1163</v>
      </c>
      <c r="H48" s="725">
        <f>[14]все!H11</f>
        <v>0</v>
      </c>
      <c r="I48" s="725">
        <f>[14]все!M11</f>
        <v>0</v>
      </c>
      <c r="J48" s="725">
        <f>[14]все!Q11</f>
        <v>0</v>
      </c>
      <c r="K48" s="725">
        <f>[14]все!V11</f>
        <v>0</v>
      </c>
      <c r="L48" s="725">
        <f>[14]все!AA11</f>
        <v>0</v>
      </c>
      <c r="M48" s="725">
        <f>[14]все!AE11</f>
        <v>0</v>
      </c>
      <c r="N48" s="725">
        <f>[14]все!AI11</f>
        <v>0</v>
      </c>
      <c r="O48" s="725">
        <f>[14]все!AN11</f>
        <v>0</v>
      </c>
      <c r="P48" s="725">
        <f>[14]все!AR11</f>
        <v>0</v>
      </c>
      <c r="Q48" s="725">
        <f>[14]все!AX11</f>
        <v>0</v>
      </c>
      <c r="R48" s="727"/>
      <c r="S48" s="170"/>
      <c r="T48" s="384"/>
      <c r="V48" s="248"/>
    </row>
    <row r="49" spans="1:22" hidden="1" x14ac:dyDescent="0.25">
      <c r="A49" s="721">
        <f>A46</f>
        <v>4</v>
      </c>
      <c r="B49" s="170"/>
      <c r="C49" s="227"/>
      <c r="D49" s="226"/>
      <c r="E49" s="722"/>
      <c r="F49" s="723"/>
      <c r="G49" s="724" t="s">
        <v>1164</v>
      </c>
      <c r="H49" s="725">
        <f>[14]все!I11</f>
        <v>5</v>
      </c>
      <c r="I49" s="725">
        <f>[14]все!N11</f>
        <v>5</v>
      </c>
      <c r="J49" s="725">
        <f>[14]все!R11</f>
        <v>5</v>
      </c>
      <c r="K49" s="725">
        <f>[14]все!W11</f>
        <v>5</v>
      </c>
      <c r="L49" s="725">
        <f>[14]все!AB11</f>
        <v>5</v>
      </c>
      <c r="M49" s="725">
        <f>[14]все!AF11</f>
        <v>5</v>
      </c>
      <c r="N49" s="725">
        <f>[14]все!AJ11</f>
        <v>5</v>
      </c>
      <c r="O49" s="725">
        <f>[14]все!AO11</f>
        <v>5</v>
      </c>
      <c r="P49" s="725">
        <f>[14]все!AS11</f>
        <v>5</v>
      </c>
      <c r="Q49" s="725">
        <f>[14]все!AY11</f>
        <v>5</v>
      </c>
      <c r="R49" s="727"/>
      <c r="S49" s="170"/>
      <c r="T49" s="384"/>
      <c r="V49" s="248"/>
    </row>
    <row r="50" spans="1:22" hidden="1" x14ac:dyDescent="0.25">
      <c r="A50" s="710">
        <f>RANK(R50,$R$22:$R$61,0)</f>
        <v>4</v>
      </c>
      <c r="B50" s="711"/>
      <c r="C50" s="712"/>
      <c r="D50" s="713"/>
      <c r="E50" s="714"/>
      <c r="F50" s="715"/>
      <c r="G50" s="716" t="s">
        <v>1160</v>
      </c>
      <c r="H50" s="717">
        <f>[14]все!F12</f>
        <v>0</v>
      </c>
      <c r="I50" s="717">
        <f>[14]все!J12</f>
        <v>0</v>
      </c>
      <c r="J50" s="717">
        <f>[14]все!O12</f>
        <v>0</v>
      </c>
      <c r="K50" s="717">
        <f>[14]все!T12</f>
        <v>0</v>
      </c>
      <c r="L50" s="717">
        <f>[14]все!Y12</f>
        <v>0</v>
      </c>
      <c r="M50" s="717">
        <f>[14]все!AC12</f>
        <v>0</v>
      </c>
      <c r="N50" s="717">
        <f>[14]все!AG12</f>
        <v>0</v>
      </c>
      <c r="O50" s="717">
        <f>[14]все!AL12</f>
        <v>0</v>
      </c>
      <c r="P50" s="717">
        <f>[14]все!AP12</f>
        <v>0</v>
      </c>
      <c r="Q50" s="718">
        <f>[14]все!AT12</f>
        <v>0</v>
      </c>
      <c r="R50" s="719">
        <f>[14]все!AZ12</f>
        <v>0</v>
      </c>
      <c r="S50" s="719" t="e">
        <f>[14]все!BA12</f>
        <v>#N/A</v>
      </c>
      <c r="T50" s="720"/>
      <c r="V50" s="248"/>
    </row>
    <row r="51" spans="1:22" hidden="1" x14ac:dyDescent="0.25">
      <c r="A51" s="729"/>
      <c r="B51" s="170"/>
      <c r="C51" s="227"/>
      <c r="D51" s="226"/>
      <c r="E51" s="722"/>
      <c r="F51" s="723"/>
      <c r="G51" s="724" t="s">
        <v>1162</v>
      </c>
      <c r="H51" s="725">
        <f>[14]все!G12</f>
        <v>0</v>
      </c>
      <c r="I51" s="725">
        <f>[14]все!L12</f>
        <v>0</v>
      </c>
      <c r="J51" s="725">
        <f>[14]все!P12</f>
        <v>0</v>
      </c>
      <c r="K51" s="725">
        <f>[14]все!U12</f>
        <v>0</v>
      </c>
      <c r="L51" s="725">
        <f>[14]все!Z12</f>
        <v>0</v>
      </c>
      <c r="M51" s="725">
        <f>[14]все!AD12</f>
        <v>0</v>
      </c>
      <c r="N51" s="725">
        <f>[14]все!AH12</f>
        <v>0</v>
      </c>
      <c r="O51" s="725">
        <f>[14]все!AM12</f>
        <v>0</v>
      </c>
      <c r="P51" s="725">
        <f>[14]все!AQ12</f>
        <v>0</v>
      </c>
      <c r="Q51" s="725">
        <f>[14]все!AW12</f>
        <v>0</v>
      </c>
      <c r="R51" s="727"/>
      <c r="S51" s="170"/>
      <c r="T51" s="384"/>
      <c r="V51" s="248"/>
    </row>
    <row r="52" spans="1:22" hidden="1" x14ac:dyDescent="0.25">
      <c r="A52" s="729"/>
      <c r="B52" s="170"/>
      <c r="C52" s="227"/>
      <c r="D52" s="226"/>
      <c r="E52" s="722"/>
      <c r="F52" s="723"/>
      <c r="G52" s="724" t="s">
        <v>1163</v>
      </c>
      <c r="H52" s="725">
        <f>[14]все!H12</f>
        <v>0</v>
      </c>
      <c r="I52" s="725">
        <f>[14]все!M12</f>
        <v>0</v>
      </c>
      <c r="J52" s="725">
        <f>[14]все!Q12</f>
        <v>0</v>
      </c>
      <c r="K52" s="725">
        <f>[14]все!V12</f>
        <v>0</v>
      </c>
      <c r="L52" s="725">
        <f>[14]все!AA12</f>
        <v>0</v>
      </c>
      <c r="M52" s="725">
        <f>[14]все!AE12</f>
        <v>0</v>
      </c>
      <c r="N52" s="725">
        <f>[14]все!AI12</f>
        <v>0</v>
      </c>
      <c r="O52" s="725">
        <f>[14]все!AN12</f>
        <v>0</v>
      </c>
      <c r="P52" s="725">
        <f>[14]все!AR12</f>
        <v>0</v>
      </c>
      <c r="Q52" s="725">
        <f>[14]все!AX12</f>
        <v>0</v>
      </c>
      <c r="R52" s="727"/>
      <c r="S52" s="170"/>
      <c r="T52" s="384"/>
      <c r="U52" s="154"/>
      <c r="V52" s="154"/>
    </row>
    <row r="53" spans="1:22" hidden="1" x14ac:dyDescent="0.25">
      <c r="A53" s="740"/>
      <c r="B53" s="731"/>
      <c r="C53" s="732"/>
      <c r="D53" s="733"/>
      <c r="E53" s="734"/>
      <c r="F53" s="735"/>
      <c r="G53" s="736" t="s">
        <v>1164</v>
      </c>
      <c r="H53" s="737">
        <f>[14]все!I12</f>
        <v>5</v>
      </c>
      <c r="I53" s="737">
        <f>[14]все!N12</f>
        <v>5</v>
      </c>
      <c r="J53" s="737">
        <f>[14]все!R12</f>
        <v>5</v>
      </c>
      <c r="K53" s="737">
        <f>[14]все!W12</f>
        <v>5</v>
      </c>
      <c r="L53" s="737">
        <f>[14]все!AB12</f>
        <v>5</v>
      </c>
      <c r="M53" s="737">
        <f>[14]все!AF12</f>
        <v>5</v>
      </c>
      <c r="N53" s="737">
        <f>[14]все!AJ12</f>
        <v>5</v>
      </c>
      <c r="O53" s="737">
        <f>[14]все!AO12</f>
        <v>5</v>
      </c>
      <c r="P53" s="737">
        <f>[14]все!AS12</f>
        <v>5</v>
      </c>
      <c r="Q53" s="737">
        <f>[14]все!AY12</f>
        <v>5</v>
      </c>
      <c r="R53" s="738"/>
      <c r="S53" s="731"/>
      <c r="T53" s="739"/>
      <c r="V53" s="273"/>
    </row>
    <row r="54" spans="1:22" ht="15" hidden="1" customHeight="1" x14ac:dyDescent="0.25">
      <c r="A54" s="729">
        <f>RANK(R54,$R$22:$R$61,0)</f>
        <v>4</v>
      </c>
      <c r="B54" s="226"/>
      <c r="C54" s="227"/>
      <c r="D54" s="741"/>
      <c r="E54" s="170"/>
      <c r="F54" s="304"/>
      <c r="G54" s="742" t="s">
        <v>1160</v>
      </c>
      <c r="H54" s="190">
        <f>[14]все!F13</f>
        <v>0</v>
      </c>
      <c r="I54" s="190">
        <f>[14]все!J13</f>
        <v>0</v>
      </c>
      <c r="J54" s="190">
        <f>[14]все!O13</f>
        <v>0</v>
      </c>
      <c r="K54" s="190">
        <f>[14]все!T13</f>
        <v>0</v>
      </c>
      <c r="L54" s="190">
        <f>[14]все!Y13</f>
        <v>0</v>
      </c>
      <c r="M54" s="190">
        <f>[14]все!AC13</f>
        <v>0</v>
      </c>
      <c r="N54" s="190">
        <f>[14]все!AG13</f>
        <v>0</v>
      </c>
      <c r="O54" s="190">
        <f>[14]все!AL13</f>
        <v>0</v>
      </c>
      <c r="P54" s="190">
        <f>[14]все!AP13</f>
        <v>0</v>
      </c>
      <c r="Q54" s="725">
        <f>[14]все!AT13</f>
        <v>0</v>
      </c>
      <c r="R54" s="727">
        <f>[14]все!AZ13</f>
        <v>0</v>
      </c>
      <c r="S54" s="727" t="e">
        <f>[14]все!BA13</f>
        <v>#N/A</v>
      </c>
      <c r="T54" s="370"/>
      <c r="U54" s="187"/>
      <c r="V54" s="273"/>
    </row>
    <row r="55" spans="1:22" ht="15" hidden="1" customHeight="1" x14ac:dyDescent="0.25">
      <c r="A55" s="170"/>
      <c r="B55" s="170"/>
      <c r="C55" s="227"/>
      <c r="D55" s="226"/>
      <c r="E55" s="722"/>
      <c r="F55" s="723"/>
      <c r="G55" s="724" t="s">
        <v>1162</v>
      </c>
      <c r="H55" s="725">
        <f>[14]все!G13</f>
        <v>0</v>
      </c>
      <c r="I55" s="725">
        <f>[14]все!L13</f>
        <v>0</v>
      </c>
      <c r="J55" s="725">
        <f>[14]все!P13</f>
        <v>0</v>
      </c>
      <c r="K55" s="725">
        <f>[14]все!U13</f>
        <v>0</v>
      </c>
      <c r="L55" s="725">
        <f>[14]все!Z13</f>
        <v>0</v>
      </c>
      <c r="M55" s="725">
        <f>[14]все!AD13</f>
        <v>0</v>
      </c>
      <c r="N55" s="725">
        <f>[14]все!AH13</f>
        <v>0</v>
      </c>
      <c r="O55" s="725">
        <f>[14]все!AM13</f>
        <v>0</v>
      </c>
      <c r="P55" s="725">
        <f>[14]все!AQ13</f>
        <v>0</v>
      </c>
      <c r="Q55" s="725">
        <f>[14]все!AW13</f>
        <v>0</v>
      </c>
      <c r="R55" s="727"/>
      <c r="S55" s="170"/>
      <c r="T55" s="384"/>
      <c r="U55" s="187"/>
      <c r="V55" s="273"/>
    </row>
    <row r="56" spans="1:22" ht="15" hidden="1" customHeight="1" x14ac:dyDescent="0.25">
      <c r="A56" s="170"/>
      <c r="B56" s="170"/>
      <c r="C56" s="227"/>
      <c r="D56" s="226"/>
      <c r="E56" s="722"/>
      <c r="F56" s="723"/>
      <c r="G56" s="724" t="s">
        <v>1163</v>
      </c>
      <c r="H56" s="725">
        <f>[14]все!H13</f>
        <v>0</v>
      </c>
      <c r="I56" s="725">
        <f>[14]все!M13</f>
        <v>0</v>
      </c>
      <c r="J56" s="725">
        <f>[14]все!Q13</f>
        <v>0</v>
      </c>
      <c r="K56" s="725">
        <f>[14]все!V13</f>
        <v>0</v>
      </c>
      <c r="L56" s="725">
        <f>[14]все!AA13</f>
        <v>0</v>
      </c>
      <c r="M56" s="725">
        <f>[14]все!AE13</f>
        <v>0</v>
      </c>
      <c r="N56" s="725">
        <f>[14]все!AI13</f>
        <v>0</v>
      </c>
      <c r="O56" s="725">
        <f>[14]все!AN13</f>
        <v>0</v>
      </c>
      <c r="P56" s="725">
        <f>[14]все!AR13</f>
        <v>0</v>
      </c>
      <c r="Q56" s="725">
        <f>[14]все!AX13</f>
        <v>0</v>
      </c>
      <c r="R56" s="727"/>
      <c r="S56" s="170"/>
      <c r="T56" s="384"/>
      <c r="U56" s="187"/>
      <c r="V56" s="273"/>
    </row>
    <row r="57" spans="1:22" ht="15" hidden="1" customHeight="1" x14ac:dyDescent="0.25">
      <c r="A57" s="731"/>
      <c r="B57" s="731"/>
      <c r="C57" s="732"/>
      <c r="D57" s="733"/>
      <c r="E57" s="734"/>
      <c r="F57" s="735"/>
      <c r="G57" s="736" t="s">
        <v>1164</v>
      </c>
      <c r="H57" s="725">
        <f>[14]все!I13</f>
        <v>5</v>
      </c>
      <c r="I57" s="725">
        <f>[14]все!N13</f>
        <v>5</v>
      </c>
      <c r="J57" s="725">
        <f>[14]все!R13</f>
        <v>5</v>
      </c>
      <c r="K57" s="725">
        <f>[14]все!W13</f>
        <v>5</v>
      </c>
      <c r="L57" s="725">
        <f>[14]все!AB13</f>
        <v>5</v>
      </c>
      <c r="M57" s="725">
        <f>[14]все!AF13</f>
        <v>5</v>
      </c>
      <c r="N57" s="725">
        <f>[14]все!AJ13</f>
        <v>5</v>
      </c>
      <c r="O57" s="725">
        <f>[14]все!AO13</f>
        <v>5</v>
      </c>
      <c r="P57" s="725">
        <f>[14]все!AS13</f>
        <v>5</v>
      </c>
      <c r="Q57" s="725">
        <f>[14]все!AY13</f>
        <v>5</v>
      </c>
      <c r="R57" s="727"/>
      <c r="S57" s="731"/>
      <c r="T57" s="739"/>
      <c r="U57" s="187"/>
      <c r="V57" s="273"/>
    </row>
    <row r="58" spans="1:22" ht="12.75" hidden="1" customHeight="1" x14ac:dyDescent="0.25">
      <c r="A58" s="729">
        <f>RANK(R58,$R$22:$R$61,0)</f>
        <v>4</v>
      </c>
      <c r="B58" s="226"/>
      <c r="C58" s="227"/>
      <c r="D58" s="741"/>
      <c r="E58" s="170"/>
      <c r="F58" s="304"/>
      <c r="G58" s="742" t="s">
        <v>1160</v>
      </c>
      <c r="H58" s="717">
        <f>[14]все!F14</f>
        <v>0</v>
      </c>
      <c r="I58" s="717">
        <f>[14]все!J14</f>
        <v>0</v>
      </c>
      <c r="J58" s="717">
        <f>[14]все!O14</f>
        <v>0</v>
      </c>
      <c r="K58" s="717">
        <f>[14]все!T14</f>
        <v>0</v>
      </c>
      <c r="L58" s="717">
        <f>[14]все!Y14</f>
        <v>0</v>
      </c>
      <c r="M58" s="717">
        <f>[14]все!AC14</f>
        <v>0</v>
      </c>
      <c r="N58" s="717">
        <f>[14]все!AG14</f>
        <v>0</v>
      </c>
      <c r="O58" s="717">
        <f>[14]все!AL14</f>
        <v>0</v>
      </c>
      <c r="P58" s="717">
        <f>[14]все!AP14</f>
        <v>0</v>
      </c>
      <c r="Q58" s="718">
        <f>[14]все!AT14</f>
        <v>0</v>
      </c>
      <c r="R58" s="719">
        <f>[14]все!AZ14</f>
        <v>0</v>
      </c>
      <c r="S58" s="727" t="e">
        <f>[14]все!BA14</f>
        <v>#N/A</v>
      </c>
      <c r="T58" s="370"/>
      <c r="U58" s="187"/>
      <c r="V58" s="273"/>
    </row>
    <row r="59" spans="1:22" hidden="1" x14ac:dyDescent="0.25">
      <c r="A59" s="170"/>
      <c r="B59" s="170"/>
      <c r="C59" s="227"/>
      <c r="D59" s="226"/>
      <c r="E59" s="722"/>
      <c r="F59" s="723"/>
      <c r="G59" s="724" t="s">
        <v>1162</v>
      </c>
      <c r="H59" s="725">
        <f>[14]все!G14</f>
        <v>0</v>
      </c>
      <c r="I59" s="725">
        <f>[14]все!L14</f>
        <v>0</v>
      </c>
      <c r="J59" s="725">
        <f>[14]все!P14</f>
        <v>0</v>
      </c>
      <c r="K59" s="725">
        <f>[14]все!U14</f>
        <v>0</v>
      </c>
      <c r="L59" s="725">
        <f>[14]все!Z14</f>
        <v>0</v>
      </c>
      <c r="M59" s="725">
        <f>[14]все!AD14</f>
        <v>0</v>
      </c>
      <c r="N59" s="725">
        <f>[14]все!AH14</f>
        <v>0</v>
      </c>
      <c r="O59" s="725">
        <f>[14]все!AM14</f>
        <v>0</v>
      </c>
      <c r="P59" s="725">
        <f>[14]все!AQ14</f>
        <v>0</v>
      </c>
      <c r="Q59" s="725">
        <f>[14]все!AW14</f>
        <v>0</v>
      </c>
      <c r="R59" s="727"/>
      <c r="S59" s="170"/>
      <c r="T59" s="384"/>
    </row>
    <row r="60" spans="1:22" hidden="1" x14ac:dyDescent="0.25">
      <c r="A60" s="170"/>
      <c r="B60" s="170"/>
      <c r="C60" s="227"/>
      <c r="D60" s="226"/>
      <c r="E60" s="722"/>
      <c r="F60" s="723"/>
      <c r="G60" s="724" t="s">
        <v>1163</v>
      </c>
      <c r="H60" s="725">
        <f>[14]все!H14</f>
        <v>0</v>
      </c>
      <c r="I60" s="725">
        <f>[14]все!M14</f>
        <v>0</v>
      </c>
      <c r="J60" s="725">
        <f>[14]все!Q14</f>
        <v>0</v>
      </c>
      <c r="K60" s="725">
        <f>[14]все!V14</f>
        <v>0</v>
      </c>
      <c r="L60" s="725">
        <f>[14]все!AA14</f>
        <v>0</v>
      </c>
      <c r="M60" s="725">
        <f>[14]все!AE14</f>
        <v>0</v>
      </c>
      <c r="N60" s="725">
        <f>[14]все!AI14</f>
        <v>0</v>
      </c>
      <c r="O60" s="725">
        <f>[14]все!AN14</f>
        <v>0</v>
      </c>
      <c r="P60" s="725">
        <f>[14]все!AR14</f>
        <v>0</v>
      </c>
      <c r="Q60" s="725">
        <f>[14]все!AX14</f>
        <v>0</v>
      </c>
      <c r="R60" s="727"/>
      <c r="S60" s="170"/>
      <c r="T60" s="384"/>
    </row>
    <row r="61" spans="1:22" hidden="1" x14ac:dyDescent="0.25">
      <c r="A61" s="731"/>
      <c r="B61" s="731"/>
      <c r="C61" s="732"/>
      <c r="D61" s="733"/>
      <c r="E61" s="734"/>
      <c r="F61" s="735"/>
      <c r="G61" s="736" t="s">
        <v>1164</v>
      </c>
      <c r="H61" s="737">
        <f>[14]все!I14</f>
        <v>5</v>
      </c>
      <c r="I61" s="737">
        <f>[14]все!N14</f>
        <v>5</v>
      </c>
      <c r="J61" s="737">
        <f>[14]все!R14</f>
        <v>5</v>
      </c>
      <c r="K61" s="737">
        <f>[14]все!W14</f>
        <v>5</v>
      </c>
      <c r="L61" s="737">
        <f>[14]все!AB14</f>
        <v>5</v>
      </c>
      <c r="M61" s="737">
        <f>[14]все!AF14</f>
        <v>5</v>
      </c>
      <c r="N61" s="737">
        <f>[14]все!AJ14</f>
        <v>5</v>
      </c>
      <c r="O61" s="737">
        <f>[14]все!AO14</f>
        <v>5</v>
      </c>
      <c r="P61" s="737">
        <f>[14]все!AS14</f>
        <v>5</v>
      </c>
      <c r="Q61" s="737">
        <f>[14]все!AY14</f>
        <v>5</v>
      </c>
      <c r="R61" s="738"/>
      <c r="S61" s="731"/>
      <c r="T61" s="739"/>
    </row>
    <row r="62" spans="1:22" x14ac:dyDescent="0.25">
      <c r="A62" s="710"/>
      <c r="B62" s="711">
        <f>[14]все!C4</f>
        <v>98</v>
      </c>
      <c r="C62" s="712" t="s">
        <v>1178</v>
      </c>
      <c r="D62" s="713" t="s">
        <v>1179</v>
      </c>
      <c r="E62" s="714" t="s">
        <v>23</v>
      </c>
      <c r="F62" s="715" t="str">
        <f>[14]все!E4</f>
        <v>г. Волхов</v>
      </c>
      <c r="G62" s="716" t="s">
        <v>1160</v>
      </c>
      <c r="H62" s="717" t="s">
        <v>978</v>
      </c>
      <c r="I62" s="717"/>
      <c r="J62" s="717"/>
      <c r="K62" s="717"/>
      <c r="L62" s="717"/>
      <c r="M62" s="717"/>
      <c r="N62" s="717"/>
      <c r="O62" s="717"/>
      <c r="P62" s="717"/>
      <c r="Q62" s="718"/>
      <c r="R62" s="717" t="s">
        <v>978</v>
      </c>
      <c r="S62" s="719"/>
      <c r="T62" s="720" t="s">
        <v>1180</v>
      </c>
      <c r="V62" s="248"/>
    </row>
    <row r="63" spans="1:22" x14ac:dyDescent="0.25">
      <c r="A63" s="721">
        <f>A62</f>
        <v>0</v>
      </c>
      <c r="B63" s="170"/>
      <c r="C63" s="227" t="s">
        <v>1181</v>
      </c>
      <c r="D63" s="226"/>
      <c r="E63" s="722"/>
      <c r="F63" s="723"/>
      <c r="G63" s="724" t="s">
        <v>1162</v>
      </c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6"/>
      <c r="S63" s="170"/>
      <c r="T63" s="384"/>
      <c r="V63" s="248"/>
    </row>
    <row r="64" spans="1:22" x14ac:dyDescent="0.25">
      <c r="A64" s="721">
        <f>A62</f>
        <v>0</v>
      </c>
      <c r="B64" s="170"/>
      <c r="C64" s="227"/>
      <c r="D64" s="226"/>
      <c r="E64" s="722"/>
      <c r="F64" s="723"/>
      <c r="G64" s="724" t="s">
        <v>1163</v>
      </c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7"/>
      <c r="S64" s="170"/>
      <c r="T64" s="384"/>
      <c r="V64" s="248"/>
    </row>
    <row r="65" spans="1:22" x14ac:dyDescent="0.25">
      <c r="A65" s="730">
        <f>A62</f>
        <v>0</v>
      </c>
      <c r="B65" s="731"/>
      <c r="C65" s="732"/>
      <c r="D65" s="733"/>
      <c r="E65" s="734"/>
      <c r="F65" s="735"/>
      <c r="G65" s="736" t="s">
        <v>1164</v>
      </c>
      <c r="H65" s="737"/>
      <c r="I65" s="737"/>
      <c r="J65" s="737"/>
      <c r="K65" s="737"/>
      <c r="L65" s="737"/>
      <c r="M65" s="737"/>
      <c r="N65" s="737"/>
      <c r="O65" s="737"/>
      <c r="P65" s="737"/>
      <c r="Q65" s="737"/>
      <c r="R65" s="738"/>
      <c r="S65" s="731"/>
      <c r="T65" s="739"/>
      <c r="V65" s="248"/>
    </row>
    <row r="66" spans="1:22" x14ac:dyDescent="0.25">
      <c r="B66" s="187">
        <v>71</v>
      </c>
      <c r="C66" s="200" t="s">
        <v>1182</v>
      </c>
      <c r="D66" s="741" t="s">
        <v>1183</v>
      </c>
      <c r="E66" s="170" t="s">
        <v>24</v>
      </c>
      <c r="F66" s="304" t="s">
        <v>260</v>
      </c>
      <c r="G66" s="742" t="s">
        <v>1160</v>
      </c>
      <c r="H66" s="194" t="s">
        <v>945</v>
      </c>
      <c r="R66" s="194" t="s">
        <v>945</v>
      </c>
      <c r="T66" s="231" t="s">
        <v>314</v>
      </c>
    </row>
    <row r="67" spans="1:22" x14ac:dyDescent="0.25">
      <c r="C67" s="200" t="s">
        <v>367</v>
      </c>
      <c r="G67" s="724" t="s">
        <v>1162</v>
      </c>
    </row>
    <row r="68" spans="1:22" x14ac:dyDescent="0.25">
      <c r="G68" s="724" t="s">
        <v>1163</v>
      </c>
    </row>
    <row r="69" spans="1:22" x14ac:dyDescent="0.25">
      <c r="A69" s="731"/>
      <c r="B69" s="743"/>
      <c r="C69" s="744"/>
      <c r="D69" s="743"/>
      <c r="E69" s="745"/>
      <c r="F69" s="743"/>
      <c r="G69" s="736" t="s">
        <v>1164</v>
      </c>
      <c r="H69" s="746"/>
      <c r="I69" s="746"/>
      <c r="J69" s="746"/>
      <c r="K69" s="746"/>
      <c r="L69" s="746"/>
      <c r="M69" s="746"/>
      <c r="N69" s="746"/>
      <c r="O69" s="746"/>
      <c r="P69" s="746"/>
      <c r="Q69" s="746"/>
      <c r="R69" s="745"/>
      <c r="S69" s="731"/>
      <c r="T69" s="731"/>
    </row>
    <row r="70" spans="1:22" x14ac:dyDescent="0.25">
      <c r="B70" s="187">
        <v>84</v>
      </c>
      <c r="C70" s="200" t="s">
        <v>1184</v>
      </c>
      <c r="D70" s="741" t="s">
        <v>277</v>
      </c>
      <c r="E70" s="170" t="s">
        <v>24</v>
      </c>
      <c r="F70" s="304" t="s">
        <v>260</v>
      </c>
      <c r="G70" s="742" t="s">
        <v>1160</v>
      </c>
      <c r="H70" s="194" t="s">
        <v>945</v>
      </c>
      <c r="R70" s="194" t="s">
        <v>945</v>
      </c>
      <c r="T70" s="231" t="s">
        <v>829</v>
      </c>
    </row>
    <row r="71" spans="1:22" x14ac:dyDescent="0.25">
      <c r="C71" s="200" t="s">
        <v>561</v>
      </c>
      <c r="G71" s="724" t="s">
        <v>1162</v>
      </c>
    </row>
    <row r="72" spans="1:22" x14ac:dyDescent="0.25">
      <c r="G72" s="724" t="s">
        <v>1163</v>
      </c>
    </row>
    <row r="73" spans="1:22" x14ac:dyDescent="0.25">
      <c r="A73" s="731"/>
      <c r="B73" s="743"/>
      <c r="C73" s="744"/>
      <c r="D73" s="743"/>
      <c r="E73" s="745"/>
      <c r="F73" s="743"/>
      <c r="G73" s="736" t="s">
        <v>1164</v>
      </c>
      <c r="H73" s="746"/>
      <c r="I73" s="746"/>
      <c r="J73" s="746"/>
      <c r="K73" s="746"/>
      <c r="L73" s="746"/>
      <c r="M73" s="746"/>
      <c r="N73" s="746"/>
      <c r="O73" s="746"/>
      <c r="P73" s="746"/>
      <c r="Q73" s="746"/>
      <c r="R73" s="745"/>
      <c r="S73" s="731"/>
      <c r="T73" s="731"/>
    </row>
  </sheetData>
  <autoFilter ref="A17:T47"/>
  <mergeCells count="9">
    <mergeCell ref="H14:Q14"/>
    <mergeCell ref="S14:S15"/>
    <mergeCell ref="T14:T15"/>
    <mergeCell ref="A14:A15"/>
    <mergeCell ref="B14:B15"/>
    <mergeCell ref="C14:C15"/>
    <mergeCell ref="D14:D15"/>
    <mergeCell ref="E14:E15"/>
    <mergeCell ref="F14:F15"/>
  </mergeCells>
  <printOptions horizontalCentered="1"/>
  <pageMargins left="0" right="0" top="0.39370078740157483" bottom="0.39370078740157483" header="0" footer="0"/>
  <pageSetup paperSize="9" scale="90" orientation="landscape" r:id="rId1"/>
  <headerFooter>
    <oddFooter>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92"/>
  <sheetViews>
    <sheetView topLeftCell="A10" zoomScaleNormal="100" workbookViewId="0">
      <selection activeCell="Y24" sqref="Y24"/>
    </sheetView>
  </sheetViews>
  <sheetFormatPr defaultColWidth="9.140625" defaultRowHeight="15" outlineLevelCol="1" x14ac:dyDescent="0.25"/>
  <cols>
    <col min="1" max="1" width="3.85546875" style="231" customWidth="1"/>
    <col min="2" max="2" width="4.7109375" style="187" customWidth="1"/>
    <col min="3" max="3" width="11.5703125" style="187" customWidth="1"/>
    <col min="4" max="4" width="12.42578125" style="200" customWidth="1"/>
    <col min="5" max="5" width="9.140625" style="187" customWidth="1"/>
    <col min="6" max="6" width="4.85546875" style="74" customWidth="1"/>
    <col min="7" max="7" width="20.7109375" style="187" customWidth="1"/>
    <col min="8" max="8" width="3.7109375" style="194" customWidth="1"/>
    <col min="9" max="9" width="3.7109375" style="74" customWidth="1"/>
    <col min="10" max="10" width="8.7109375" style="74" customWidth="1"/>
    <col min="11" max="11" width="5.7109375" style="231" customWidth="1"/>
    <col min="12" max="12" width="19.5703125" style="248" customWidth="1"/>
    <col min="13" max="13" width="9.140625" style="187"/>
    <col min="14" max="23" width="5.7109375" style="237" hidden="1" customWidth="1" outlineLevel="1"/>
    <col min="24" max="24" width="9.140625" style="187" hidden="1" customWidth="1" outlineLevel="1"/>
    <col min="25" max="25" width="9.140625" style="187" collapsed="1"/>
    <col min="26" max="16384" width="9.140625" style="187"/>
  </cols>
  <sheetData>
    <row r="1" spans="1:25" ht="15.75" x14ac:dyDescent="0.25">
      <c r="A1" s="240"/>
      <c r="B1" s="74"/>
      <c r="C1" s="74"/>
      <c r="D1" s="74"/>
      <c r="E1" s="74"/>
      <c r="F1" s="231"/>
      <c r="G1" s="144" t="s">
        <v>0</v>
      </c>
      <c r="H1" s="144"/>
      <c r="N1" s="221">
        <v>0</v>
      </c>
      <c r="O1" s="221">
        <v>130</v>
      </c>
      <c r="P1" s="221">
        <v>140</v>
      </c>
      <c r="Q1" s="221">
        <v>150</v>
      </c>
      <c r="R1" s="221">
        <v>160</v>
      </c>
      <c r="S1" s="221">
        <v>175</v>
      </c>
      <c r="T1" s="221">
        <v>190</v>
      </c>
      <c r="U1" s="221">
        <v>202</v>
      </c>
      <c r="V1" s="221">
        <v>215</v>
      </c>
      <c r="W1" s="221">
        <v>230</v>
      </c>
      <c r="X1" s="187" t="s">
        <v>231</v>
      </c>
    </row>
    <row r="2" spans="1:25" ht="15.75" x14ac:dyDescent="0.25">
      <c r="A2" s="240"/>
      <c r="B2" s="74"/>
      <c r="C2" s="74"/>
      <c r="D2" s="74"/>
      <c r="E2" s="74"/>
      <c r="F2" s="231"/>
      <c r="G2" s="144" t="s">
        <v>1</v>
      </c>
      <c r="H2" s="144"/>
      <c r="N2" s="147" t="s">
        <v>18</v>
      </c>
      <c r="O2" s="148" t="s">
        <v>40</v>
      </c>
      <c r="P2" s="148" t="s">
        <v>19</v>
      </c>
      <c r="Q2" s="148" t="s">
        <v>20</v>
      </c>
      <c r="R2" s="148" t="s">
        <v>21</v>
      </c>
      <c r="S2" s="148" t="s">
        <v>22</v>
      </c>
      <c r="T2" s="148" t="s">
        <v>23</v>
      </c>
      <c r="U2" s="149" t="s">
        <v>24</v>
      </c>
      <c r="V2" s="148" t="s">
        <v>25</v>
      </c>
      <c r="W2" s="148" t="s">
        <v>26</v>
      </c>
    </row>
    <row r="3" spans="1:25" ht="15.75" x14ac:dyDescent="0.25">
      <c r="A3" s="240"/>
      <c r="B3" s="74"/>
      <c r="C3" s="74"/>
      <c r="D3" s="74"/>
      <c r="E3" s="74"/>
      <c r="F3" s="231"/>
      <c r="G3" s="144" t="s">
        <v>2</v>
      </c>
      <c r="H3" s="144"/>
    </row>
    <row r="4" spans="1:25" ht="15.75" x14ac:dyDescent="0.25">
      <c r="A4" s="240"/>
      <c r="B4" s="74"/>
      <c r="C4" s="74"/>
      <c r="D4" s="74"/>
      <c r="E4" s="74"/>
      <c r="F4" s="231"/>
      <c r="G4" s="144"/>
      <c r="H4" s="144"/>
      <c r="N4" s="221">
        <v>0</v>
      </c>
      <c r="O4" s="221">
        <v>210</v>
      </c>
      <c r="P4" s="221">
        <v>240</v>
      </c>
      <c r="Q4" s="221">
        <v>280</v>
      </c>
      <c r="R4" s="221">
        <v>320</v>
      </c>
      <c r="S4" s="221">
        <v>370</v>
      </c>
      <c r="T4" s="221">
        <v>420</v>
      </c>
      <c r="U4" s="221">
        <v>480</v>
      </c>
      <c r="V4" s="221">
        <v>530</v>
      </c>
      <c r="W4" s="221">
        <v>570</v>
      </c>
      <c r="X4" s="187" t="s">
        <v>157</v>
      </c>
    </row>
    <row r="5" spans="1:25" s="77" customFormat="1" ht="18.75" x14ac:dyDescent="0.25">
      <c r="A5" s="73"/>
      <c r="B5" s="73"/>
      <c r="C5" s="73"/>
      <c r="D5" s="74"/>
      <c r="E5" s="74"/>
      <c r="F5" s="74"/>
      <c r="G5" s="75" t="s">
        <v>498</v>
      </c>
      <c r="H5" s="74"/>
      <c r="I5" s="74"/>
      <c r="J5" s="74"/>
      <c r="K5" s="73"/>
      <c r="L5" s="73"/>
      <c r="M5" s="83"/>
      <c r="N5" s="147" t="s">
        <v>18</v>
      </c>
      <c r="O5" s="148" t="s">
        <v>40</v>
      </c>
      <c r="P5" s="148" t="s">
        <v>19</v>
      </c>
      <c r="Q5" s="148" t="s">
        <v>20</v>
      </c>
      <c r="R5" s="148" t="s">
        <v>21</v>
      </c>
      <c r="S5" s="148" t="s">
        <v>22</v>
      </c>
      <c r="T5" s="148" t="s">
        <v>23</v>
      </c>
      <c r="U5" s="149" t="s">
        <v>24</v>
      </c>
      <c r="V5" s="148" t="s">
        <v>25</v>
      </c>
      <c r="W5" s="148" t="s">
        <v>26</v>
      </c>
      <c r="X5" s="150"/>
      <c r="Y5" s="151"/>
    </row>
    <row r="6" spans="1:25" s="77" customFormat="1" ht="18.75" x14ac:dyDescent="0.25">
      <c r="A6" s="73"/>
      <c r="B6" s="73"/>
      <c r="C6" s="73"/>
      <c r="D6" s="74"/>
      <c r="E6" s="74"/>
      <c r="F6" s="74"/>
      <c r="G6" s="75" t="s">
        <v>3</v>
      </c>
      <c r="H6" s="74"/>
      <c r="I6" s="74"/>
      <c r="J6" s="74"/>
      <c r="K6" s="73"/>
      <c r="L6" s="73"/>
      <c r="M6" s="83"/>
      <c r="N6" s="83"/>
      <c r="O6" s="83"/>
      <c r="P6" s="131"/>
      <c r="X6" s="152"/>
      <c r="Y6" s="151"/>
    </row>
    <row r="7" spans="1:25" s="77" customFormat="1" x14ac:dyDescent="0.25">
      <c r="A7" s="131"/>
      <c r="D7" s="76"/>
      <c r="F7" s="78"/>
      <c r="G7" s="79"/>
      <c r="H7" s="79"/>
      <c r="I7" s="80"/>
      <c r="J7" s="80"/>
      <c r="K7" s="80"/>
      <c r="L7" s="80"/>
      <c r="M7" s="131"/>
      <c r="N7" s="131"/>
      <c r="O7" s="131"/>
      <c r="P7" s="131"/>
      <c r="X7" s="150"/>
      <c r="Y7" s="151"/>
    </row>
    <row r="8" spans="1:25" s="77" customFormat="1" ht="20.25" x14ac:dyDescent="0.25">
      <c r="A8" s="131"/>
      <c r="D8" s="76"/>
      <c r="F8" s="81"/>
      <c r="G8" s="82" t="s">
        <v>4</v>
      </c>
      <c r="H8" s="82"/>
      <c r="I8" s="80"/>
      <c r="J8" s="80"/>
      <c r="K8" s="80"/>
      <c r="L8" s="80"/>
      <c r="M8" s="131"/>
      <c r="N8" s="131"/>
      <c r="O8" s="131"/>
      <c r="P8" s="131"/>
      <c r="X8" s="152"/>
      <c r="Y8" s="151"/>
    </row>
    <row r="9" spans="1:25" s="77" customFormat="1" ht="6.95" customHeight="1" x14ac:dyDescent="0.25">
      <c r="A9" s="131"/>
      <c r="D9" s="76"/>
      <c r="F9" s="81"/>
      <c r="G9" s="5"/>
      <c r="H9" s="5"/>
      <c r="I9" s="80"/>
      <c r="J9" s="80"/>
      <c r="K9" s="80"/>
      <c r="L9" s="80"/>
      <c r="M9" s="131"/>
      <c r="N9" s="131"/>
      <c r="O9" s="131"/>
      <c r="P9" s="131"/>
      <c r="X9" s="150"/>
      <c r="Y9" s="151"/>
    </row>
    <row r="10" spans="1:25" s="77" customFormat="1" ht="20.25" x14ac:dyDescent="0.25">
      <c r="A10" s="131"/>
      <c r="D10" s="76"/>
      <c r="F10" s="78"/>
      <c r="G10" s="75" t="s">
        <v>28</v>
      </c>
      <c r="H10" s="85"/>
      <c r="I10" s="80"/>
      <c r="J10" s="80"/>
      <c r="K10" s="80"/>
      <c r="L10" s="80"/>
      <c r="M10" s="131"/>
      <c r="N10" s="131"/>
      <c r="O10" s="131"/>
      <c r="P10" s="131"/>
      <c r="X10" s="152"/>
      <c r="Y10" s="151"/>
    </row>
    <row r="11" spans="1:25" s="77" customFormat="1" x14ac:dyDescent="0.25">
      <c r="A11" s="89" t="s">
        <v>553</v>
      </c>
      <c r="D11" s="153"/>
      <c r="F11" s="78"/>
      <c r="H11" s="137"/>
      <c r="I11" s="80"/>
      <c r="J11" s="80"/>
      <c r="K11" s="80"/>
      <c r="L11" s="94" t="s">
        <v>236</v>
      </c>
      <c r="M11" s="131"/>
      <c r="N11" s="131"/>
      <c r="O11" s="131"/>
      <c r="P11" s="131"/>
      <c r="Q11" s="94"/>
      <c r="R11" s="94"/>
      <c r="X11" s="150"/>
      <c r="Y11" s="151"/>
    </row>
    <row r="12" spans="1:25" ht="9" customHeight="1" x14ac:dyDescent="0.25">
      <c r="G12" s="242"/>
    </row>
    <row r="13" spans="1:25" x14ac:dyDescent="0.2">
      <c r="A13" s="250" t="s">
        <v>30</v>
      </c>
      <c r="B13" s="251" t="s">
        <v>68</v>
      </c>
      <c r="C13" s="251"/>
      <c r="D13" s="303" t="s">
        <v>69</v>
      </c>
      <c r="E13" s="251" t="s">
        <v>33</v>
      </c>
      <c r="F13" s="250" t="s">
        <v>70</v>
      </c>
      <c r="G13" s="251" t="s">
        <v>35</v>
      </c>
      <c r="H13" s="758" t="s">
        <v>71</v>
      </c>
      <c r="I13" s="761"/>
      <c r="J13" s="761"/>
      <c r="K13" s="250" t="s">
        <v>34</v>
      </c>
      <c r="L13" s="500" t="s">
        <v>38</v>
      </c>
    </row>
    <row r="14" spans="1:25" ht="6.95" customHeight="1" x14ac:dyDescent="0.2">
      <c r="A14" s="174"/>
      <c r="B14" s="252"/>
      <c r="C14" s="252"/>
      <c r="D14" s="304"/>
      <c r="E14" s="252"/>
      <c r="F14" s="174"/>
      <c r="G14" s="305"/>
      <c r="H14" s="170"/>
      <c r="I14" s="254"/>
      <c r="J14" s="254"/>
      <c r="K14" s="174"/>
      <c r="L14" s="384"/>
    </row>
    <row r="15" spans="1:25" ht="16.5" customHeight="1" x14ac:dyDescent="0.2">
      <c r="A15" s="673"/>
      <c r="B15" s="306"/>
      <c r="C15" s="306"/>
      <c r="D15" s="674" t="s">
        <v>406</v>
      </c>
      <c r="E15" s="674"/>
      <c r="F15" s="674"/>
      <c r="G15" s="165" t="s">
        <v>1105</v>
      </c>
      <c r="H15" s="164"/>
      <c r="I15" s="164"/>
      <c r="J15" s="164"/>
      <c r="K15" s="674"/>
      <c r="L15" s="367" t="s">
        <v>159</v>
      </c>
    </row>
    <row r="16" spans="1:25" s="77" customFormat="1" x14ac:dyDescent="0.25">
      <c r="A16">
        <v>1</v>
      </c>
      <c r="B16" s="170">
        <v>406</v>
      </c>
      <c r="C16" s="304" t="s">
        <v>571</v>
      </c>
      <c r="D16" s="616" t="s">
        <v>572</v>
      </c>
      <c r="E16" s="617">
        <v>32590</v>
      </c>
      <c r="F16" s="170" t="s">
        <v>25</v>
      </c>
      <c r="G16" s="618" t="s">
        <v>252</v>
      </c>
      <c r="H16" s="181">
        <v>1</v>
      </c>
      <c r="I16" s="181">
        <v>1</v>
      </c>
      <c r="J16" s="178">
        <v>215</v>
      </c>
      <c r="K16" s="177" t="str">
        <f>LOOKUP(J16,$N$1:$W$1,$N$2:$W$2)</f>
        <v>мс</v>
      </c>
      <c r="L16" s="370" t="s">
        <v>583</v>
      </c>
      <c r="M16" s="80"/>
      <c r="N16" s="131"/>
      <c r="O16" s="131"/>
      <c r="P16" s="131"/>
      <c r="Q16" s="370"/>
      <c r="X16" s="152"/>
      <c r="Y16" s="151"/>
    </row>
    <row r="17" spans="1:25" s="77" customFormat="1" x14ac:dyDescent="0.25">
      <c r="A17">
        <v>2</v>
      </c>
      <c r="B17" s="170">
        <v>431</v>
      </c>
      <c r="C17" s="304" t="s">
        <v>560</v>
      </c>
      <c r="D17" s="616" t="s">
        <v>561</v>
      </c>
      <c r="E17" s="617">
        <v>34790</v>
      </c>
      <c r="F17" s="170" t="s">
        <v>25</v>
      </c>
      <c r="G17" s="618" t="s">
        <v>257</v>
      </c>
      <c r="H17" s="181">
        <v>1</v>
      </c>
      <c r="I17" s="181">
        <v>1</v>
      </c>
      <c r="J17" s="178">
        <v>211</v>
      </c>
      <c r="K17" s="177" t="str">
        <f>LOOKUP(J17,$N$1:$W$1,$N$2:$W$2)</f>
        <v>кмс</v>
      </c>
      <c r="L17" s="370" t="s">
        <v>439</v>
      </c>
      <c r="M17" s="80"/>
      <c r="N17" s="131"/>
      <c r="O17" s="131"/>
      <c r="P17" s="131"/>
      <c r="Q17" s="370"/>
      <c r="X17" s="152"/>
      <c r="Y17" s="151"/>
    </row>
    <row r="18" spans="1:25" s="77" customFormat="1" x14ac:dyDescent="0.25">
      <c r="A18">
        <v>3</v>
      </c>
      <c r="B18" s="170">
        <v>434</v>
      </c>
      <c r="C18" s="304" t="s">
        <v>575</v>
      </c>
      <c r="D18" s="616" t="s">
        <v>287</v>
      </c>
      <c r="E18" s="617">
        <v>35142</v>
      </c>
      <c r="F18" s="170" t="s">
        <v>25</v>
      </c>
      <c r="G18" s="618" t="s">
        <v>257</v>
      </c>
      <c r="H18" s="181">
        <v>3</v>
      </c>
      <c r="I18" s="181">
        <v>2</v>
      </c>
      <c r="J18" s="178" t="s">
        <v>1106</v>
      </c>
      <c r="K18" s="177" t="s">
        <v>24</v>
      </c>
      <c r="L18" s="370" t="s">
        <v>579</v>
      </c>
      <c r="M18" s="80"/>
      <c r="N18" s="131"/>
      <c r="O18" s="131"/>
      <c r="P18" s="131"/>
      <c r="Q18" s="370"/>
      <c r="X18" s="152"/>
      <c r="Y18" s="151"/>
    </row>
    <row r="19" spans="1:25" s="77" customFormat="1" x14ac:dyDescent="0.25">
      <c r="A19">
        <v>4</v>
      </c>
      <c r="B19" s="170">
        <v>60</v>
      </c>
      <c r="C19" s="304" t="s">
        <v>558</v>
      </c>
      <c r="D19" s="616" t="s">
        <v>361</v>
      </c>
      <c r="E19" s="617">
        <v>35274</v>
      </c>
      <c r="F19" s="170" t="s">
        <v>25</v>
      </c>
      <c r="G19" s="618" t="s">
        <v>435</v>
      </c>
      <c r="H19" s="181">
        <v>1</v>
      </c>
      <c r="I19" s="181">
        <v>2</v>
      </c>
      <c r="J19" s="178">
        <v>205</v>
      </c>
      <c r="K19" s="177" t="str">
        <f t="shared" ref="K19:K26" si="0">LOOKUP(J19,$N$1:$W$1,$N$2:$W$2)</f>
        <v>кмс</v>
      </c>
      <c r="L19" s="370" t="s">
        <v>578</v>
      </c>
      <c r="M19" s="80"/>
      <c r="N19" s="131"/>
      <c r="O19" s="131"/>
      <c r="P19" s="131"/>
      <c r="Q19" s="370"/>
      <c r="X19" s="152"/>
      <c r="Y19" s="151"/>
    </row>
    <row r="20" spans="1:25" s="77" customFormat="1" x14ac:dyDescent="0.25">
      <c r="A20">
        <v>4</v>
      </c>
      <c r="B20" s="170">
        <v>353</v>
      </c>
      <c r="C20" s="304" t="s">
        <v>524</v>
      </c>
      <c r="D20" s="616" t="s">
        <v>290</v>
      </c>
      <c r="E20" s="617">
        <v>35923</v>
      </c>
      <c r="F20" s="170" t="s">
        <v>24</v>
      </c>
      <c r="G20" s="618" t="s">
        <v>257</v>
      </c>
      <c r="H20" s="181">
        <v>1</v>
      </c>
      <c r="I20" s="181">
        <v>2</v>
      </c>
      <c r="J20" s="178">
        <v>205</v>
      </c>
      <c r="K20" s="177" t="str">
        <f t="shared" si="0"/>
        <v>кмс</v>
      </c>
      <c r="L20" s="370" t="s">
        <v>579</v>
      </c>
      <c r="M20" s="80"/>
      <c r="N20" s="131"/>
      <c r="O20" s="131"/>
      <c r="P20" s="131"/>
      <c r="Q20" s="370"/>
      <c r="X20" s="152"/>
      <c r="Y20" s="151"/>
    </row>
    <row r="21" spans="1:25" s="77" customFormat="1" x14ac:dyDescent="0.25">
      <c r="A21">
        <v>6</v>
      </c>
      <c r="B21" s="170">
        <v>352</v>
      </c>
      <c r="C21" s="304" t="s">
        <v>564</v>
      </c>
      <c r="D21" s="616" t="s">
        <v>565</v>
      </c>
      <c r="E21" s="617">
        <v>34426</v>
      </c>
      <c r="F21" s="170" t="s">
        <v>24</v>
      </c>
      <c r="G21" s="618" t="s">
        <v>257</v>
      </c>
      <c r="H21" s="531">
        <v>2</v>
      </c>
      <c r="I21" s="531">
        <v>1</v>
      </c>
      <c r="J21" s="532">
        <v>199</v>
      </c>
      <c r="K21" s="177" t="str">
        <f t="shared" si="0"/>
        <v>I</v>
      </c>
      <c r="L21" s="370" t="s">
        <v>576</v>
      </c>
      <c r="M21" s="80"/>
      <c r="N21" s="131"/>
      <c r="O21" s="131"/>
      <c r="P21" s="131"/>
      <c r="Q21" s="370"/>
      <c r="X21" s="152"/>
      <c r="Y21" s="151"/>
    </row>
    <row r="22" spans="1:25" s="77" customFormat="1" x14ac:dyDescent="0.25">
      <c r="A22">
        <v>7</v>
      </c>
      <c r="B22" s="170">
        <v>17</v>
      </c>
      <c r="C22" s="304" t="s">
        <v>568</v>
      </c>
      <c r="D22" s="616" t="s">
        <v>569</v>
      </c>
      <c r="E22" s="617">
        <v>34955</v>
      </c>
      <c r="F22" s="170" t="s">
        <v>25</v>
      </c>
      <c r="G22" s="618" t="s">
        <v>252</v>
      </c>
      <c r="H22" s="531">
        <v>2</v>
      </c>
      <c r="I22" s="531">
        <v>2</v>
      </c>
      <c r="J22" s="532">
        <v>195</v>
      </c>
      <c r="K22" s="177" t="str">
        <f t="shared" si="0"/>
        <v>I</v>
      </c>
      <c r="L22" s="370" t="s">
        <v>582</v>
      </c>
      <c r="M22" s="80"/>
      <c r="N22" s="131"/>
      <c r="O22" s="131"/>
      <c r="P22" s="131"/>
      <c r="Q22" s="370"/>
      <c r="X22" s="152"/>
      <c r="Y22" s="151"/>
    </row>
    <row r="23" spans="1:25" s="77" customFormat="1" x14ac:dyDescent="0.25">
      <c r="A23">
        <v>8</v>
      </c>
      <c r="B23" s="170">
        <v>283</v>
      </c>
      <c r="C23" s="304" t="s">
        <v>555</v>
      </c>
      <c r="D23" s="616" t="s">
        <v>556</v>
      </c>
      <c r="E23" s="617">
        <v>36678</v>
      </c>
      <c r="F23" s="170" t="s">
        <v>23</v>
      </c>
      <c r="G23" s="618" t="s">
        <v>557</v>
      </c>
      <c r="H23" s="181">
        <v>3</v>
      </c>
      <c r="I23" s="181">
        <v>5</v>
      </c>
      <c r="J23" s="532">
        <v>195</v>
      </c>
      <c r="K23" s="177" t="str">
        <f t="shared" si="0"/>
        <v>I</v>
      </c>
      <c r="L23" s="370" t="s">
        <v>577</v>
      </c>
      <c r="M23" s="80"/>
      <c r="N23" s="131"/>
      <c r="O23" s="131"/>
      <c r="P23" s="131"/>
      <c r="Q23" s="370"/>
      <c r="X23" s="152"/>
      <c r="Y23" s="151"/>
    </row>
    <row r="24" spans="1:25" s="77" customFormat="1" x14ac:dyDescent="0.25">
      <c r="A24">
        <v>9</v>
      </c>
      <c r="B24" s="170">
        <v>390</v>
      </c>
      <c r="C24" s="304" t="s">
        <v>570</v>
      </c>
      <c r="D24" s="616" t="s">
        <v>292</v>
      </c>
      <c r="E24" s="617">
        <v>35135</v>
      </c>
      <c r="F24" s="170" t="s">
        <v>23</v>
      </c>
      <c r="G24" s="618" t="s">
        <v>257</v>
      </c>
      <c r="H24" s="531">
        <v>1</v>
      </c>
      <c r="I24" s="531">
        <v>0</v>
      </c>
      <c r="J24" s="532">
        <v>185</v>
      </c>
      <c r="K24" s="177" t="str">
        <f t="shared" si="0"/>
        <v>II</v>
      </c>
      <c r="L24" s="370" t="s">
        <v>576</v>
      </c>
      <c r="M24" s="80"/>
      <c r="N24" s="131"/>
      <c r="O24" s="131"/>
      <c r="P24" s="131"/>
      <c r="Q24" s="370"/>
      <c r="X24" s="152"/>
      <c r="Y24" s="151"/>
    </row>
    <row r="25" spans="1:25" s="77" customFormat="1" x14ac:dyDescent="0.25">
      <c r="A25">
        <v>10</v>
      </c>
      <c r="B25" s="170">
        <v>386</v>
      </c>
      <c r="C25" s="304" t="s">
        <v>574</v>
      </c>
      <c r="D25" s="616" t="s">
        <v>431</v>
      </c>
      <c r="E25" s="617">
        <v>35941</v>
      </c>
      <c r="F25" s="170" t="s">
        <v>23</v>
      </c>
      <c r="G25" s="618" t="s">
        <v>257</v>
      </c>
      <c r="H25" s="531">
        <v>2</v>
      </c>
      <c r="I25" s="531">
        <v>3</v>
      </c>
      <c r="J25" s="532">
        <v>185</v>
      </c>
      <c r="K25" s="177" t="str">
        <f t="shared" si="0"/>
        <v>II</v>
      </c>
      <c r="L25" s="370" t="s">
        <v>576</v>
      </c>
      <c r="M25" s="80"/>
      <c r="N25" s="131"/>
      <c r="O25" s="131"/>
      <c r="P25" s="131"/>
      <c r="Q25" s="370"/>
      <c r="X25" s="152"/>
      <c r="Y25" s="151"/>
    </row>
    <row r="26" spans="1:25" s="77" customFormat="1" x14ac:dyDescent="0.25">
      <c r="A26">
        <v>11</v>
      </c>
      <c r="B26" s="170">
        <v>363</v>
      </c>
      <c r="C26" s="304" t="s">
        <v>573</v>
      </c>
      <c r="D26" s="616" t="s">
        <v>352</v>
      </c>
      <c r="E26" s="617">
        <v>35452</v>
      </c>
      <c r="F26" s="170" t="s">
        <v>23</v>
      </c>
      <c r="G26" s="618" t="s">
        <v>257</v>
      </c>
      <c r="H26" s="181">
        <v>2</v>
      </c>
      <c r="I26" s="181">
        <v>1</v>
      </c>
      <c r="J26" s="532">
        <v>180</v>
      </c>
      <c r="K26" s="177" t="str">
        <f t="shared" si="0"/>
        <v>II</v>
      </c>
      <c r="L26" s="370" t="s">
        <v>330</v>
      </c>
      <c r="M26" s="80"/>
      <c r="N26" s="131"/>
      <c r="O26" s="131"/>
      <c r="P26" s="131"/>
      <c r="Q26" s="370"/>
      <c r="X26" s="152"/>
      <c r="Y26" s="151"/>
    </row>
    <row r="27" spans="1:25" s="77" customFormat="1" x14ac:dyDescent="0.25">
      <c r="A27"/>
      <c r="B27" s="170">
        <v>384</v>
      </c>
      <c r="C27" s="304" t="s">
        <v>554</v>
      </c>
      <c r="D27" s="616" t="s">
        <v>437</v>
      </c>
      <c r="E27" s="617">
        <v>35870</v>
      </c>
      <c r="F27" s="170" t="s">
        <v>23</v>
      </c>
      <c r="G27" s="618" t="s">
        <v>257</v>
      </c>
      <c r="H27" s="531"/>
      <c r="I27" s="531"/>
      <c r="J27" s="532" t="s">
        <v>945</v>
      </c>
      <c r="K27" s="291"/>
      <c r="L27" s="370" t="s">
        <v>576</v>
      </c>
      <c r="M27" s="80"/>
      <c r="N27" s="131"/>
      <c r="O27" s="131"/>
      <c r="P27" s="131"/>
      <c r="Q27" s="370"/>
      <c r="X27" s="152"/>
      <c r="Y27" s="151"/>
    </row>
    <row r="28" spans="1:25" s="77" customFormat="1" x14ac:dyDescent="0.25">
      <c r="A28"/>
      <c r="B28" s="170">
        <v>418</v>
      </c>
      <c r="C28" s="304" t="s">
        <v>559</v>
      </c>
      <c r="D28" s="616" t="s">
        <v>363</v>
      </c>
      <c r="E28" s="617">
        <v>35943</v>
      </c>
      <c r="F28" s="170" t="s">
        <v>24</v>
      </c>
      <c r="G28" s="618" t="s">
        <v>257</v>
      </c>
      <c r="H28" s="531"/>
      <c r="I28" s="531"/>
      <c r="J28" s="532" t="s">
        <v>945</v>
      </c>
      <c r="K28" s="291"/>
      <c r="L28" s="370" t="s">
        <v>579</v>
      </c>
      <c r="M28" s="80"/>
      <c r="N28" s="131"/>
      <c r="O28" s="131"/>
      <c r="P28" s="131"/>
      <c r="Q28" s="370"/>
      <c r="X28" s="152"/>
      <c r="Y28" s="151"/>
    </row>
    <row r="29" spans="1:25" s="77" customFormat="1" x14ac:dyDescent="0.25">
      <c r="A29"/>
      <c r="B29" s="170">
        <v>7</v>
      </c>
      <c r="C29" s="304" t="s">
        <v>562</v>
      </c>
      <c r="D29" s="616" t="s">
        <v>563</v>
      </c>
      <c r="E29" s="617">
        <v>32237</v>
      </c>
      <c r="F29" s="170" t="s">
        <v>25</v>
      </c>
      <c r="G29" s="618" t="s">
        <v>252</v>
      </c>
      <c r="H29" s="531"/>
      <c r="I29" s="531"/>
      <c r="J29" s="532" t="s">
        <v>945</v>
      </c>
      <c r="K29" s="291"/>
      <c r="L29" s="370" t="s">
        <v>580</v>
      </c>
      <c r="M29" s="80"/>
      <c r="N29" s="131"/>
      <c r="O29" s="131"/>
      <c r="P29" s="131"/>
      <c r="Q29" s="370"/>
      <c r="X29" s="152"/>
      <c r="Y29" s="151"/>
    </row>
    <row r="30" spans="1:25" s="77" customFormat="1" x14ac:dyDescent="0.25">
      <c r="A30"/>
      <c r="B30" s="170">
        <v>225</v>
      </c>
      <c r="C30" s="304" t="s">
        <v>566</v>
      </c>
      <c r="D30" s="616" t="s">
        <v>304</v>
      </c>
      <c r="E30" s="617">
        <v>35822</v>
      </c>
      <c r="F30" s="170" t="s">
        <v>24</v>
      </c>
      <c r="G30" s="618" t="s">
        <v>288</v>
      </c>
      <c r="H30" s="531"/>
      <c r="I30" s="531"/>
      <c r="J30" s="532" t="s">
        <v>945</v>
      </c>
      <c r="K30" s="291"/>
      <c r="L30" s="370" t="s">
        <v>329</v>
      </c>
      <c r="M30" s="80"/>
      <c r="N30" s="131"/>
      <c r="O30" s="131"/>
      <c r="P30" s="131"/>
      <c r="Q30" s="370"/>
      <c r="X30" s="152"/>
      <c r="Y30" s="151"/>
    </row>
    <row r="31" spans="1:25" s="77" customFormat="1" x14ac:dyDescent="0.25">
      <c r="A31"/>
      <c r="B31" s="170">
        <v>715</v>
      </c>
      <c r="C31" s="304" t="s">
        <v>567</v>
      </c>
      <c r="D31" s="616" t="s">
        <v>280</v>
      </c>
      <c r="E31" s="617">
        <v>35903</v>
      </c>
      <c r="F31" s="170" t="s">
        <v>24</v>
      </c>
      <c r="G31" s="618" t="s">
        <v>245</v>
      </c>
      <c r="H31" s="531"/>
      <c r="I31" s="531"/>
      <c r="J31" s="532" t="s">
        <v>945</v>
      </c>
      <c r="K31" s="291"/>
      <c r="L31" s="370" t="s">
        <v>581</v>
      </c>
      <c r="M31" s="80"/>
      <c r="N31" s="131"/>
      <c r="O31" s="131"/>
      <c r="P31" s="131"/>
      <c r="Q31" s="370"/>
      <c r="X31" s="152"/>
      <c r="Y31" s="151"/>
    </row>
    <row r="32" spans="1:25" x14ac:dyDescent="0.25">
      <c r="A32" s="237"/>
      <c r="B32" s="527"/>
      <c r="C32" s="527"/>
      <c r="D32" s="527"/>
      <c r="E32" s="527"/>
      <c r="F32" s="527"/>
      <c r="G32" s="527"/>
      <c r="H32" s="526"/>
      <c r="I32" s="181"/>
      <c r="J32" s="191"/>
      <c r="K32" s="180"/>
      <c r="L32" s="230"/>
      <c r="N32" s="187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25" x14ac:dyDescent="0.25">
      <c r="A33" s="237"/>
      <c r="B33" s="527"/>
      <c r="C33" s="527"/>
      <c r="D33" s="527"/>
      <c r="E33" s="527"/>
      <c r="F33" s="527"/>
      <c r="G33" s="527"/>
      <c r="H33" s="526"/>
      <c r="I33" s="181"/>
      <c r="J33" s="191"/>
      <c r="K33" s="180"/>
      <c r="L33" s="230"/>
      <c r="N33" s="187"/>
      <c r="O33" s="187"/>
      <c r="P33" s="187"/>
      <c r="Q33" s="187"/>
      <c r="R33" s="187"/>
      <c r="S33" s="187"/>
      <c r="T33" s="187"/>
      <c r="U33" s="187"/>
      <c r="V33" s="187"/>
      <c r="W33" s="187"/>
    </row>
    <row r="34" spans="1:25" x14ac:dyDescent="0.25">
      <c r="B34" s="196"/>
      <c r="C34" s="196"/>
      <c r="D34" s="197"/>
      <c r="E34" s="196"/>
      <c r="F34" s="231"/>
      <c r="G34" s="193"/>
      <c r="H34" s="528"/>
      <c r="I34" s="528"/>
      <c r="J34" s="529"/>
      <c r="L34" s="230"/>
      <c r="N34" s="187"/>
      <c r="O34" s="187"/>
      <c r="P34" s="187"/>
      <c r="Q34" s="187"/>
      <c r="R34" s="187"/>
      <c r="S34" s="187"/>
      <c r="T34" s="187"/>
      <c r="U34" s="187"/>
      <c r="V34" s="187"/>
      <c r="W34" s="187"/>
    </row>
    <row r="35" spans="1:25" ht="15" customHeight="1" x14ac:dyDescent="0.2">
      <c r="A35" s="673"/>
      <c r="B35" s="306"/>
      <c r="C35" s="306"/>
      <c r="D35" s="674" t="s">
        <v>406</v>
      </c>
      <c r="E35" s="674"/>
      <c r="F35" s="674"/>
      <c r="G35" s="165" t="s">
        <v>1107</v>
      </c>
      <c r="H35" s="164"/>
      <c r="I35" s="164"/>
      <c r="J35" s="164"/>
      <c r="K35" s="674"/>
      <c r="L35" s="367" t="s">
        <v>160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</row>
    <row r="36" spans="1:25" s="77" customFormat="1" x14ac:dyDescent="0.25">
      <c r="A36">
        <v>1</v>
      </c>
      <c r="B36" s="170">
        <v>425</v>
      </c>
      <c r="C36" s="304" t="s">
        <v>584</v>
      </c>
      <c r="D36" s="616" t="s">
        <v>508</v>
      </c>
      <c r="E36" s="617">
        <v>34365</v>
      </c>
      <c r="F36" s="170" t="s">
        <v>25</v>
      </c>
      <c r="G36" s="618" t="s">
        <v>557</v>
      </c>
      <c r="H36" s="135">
        <v>2</v>
      </c>
      <c r="I36" s="531">
        <v>1</v>
      </c>
      <c r="J36" s="529" t="s">
        <v>1108</v>
      </c>
      <c r="K36" s="177" t="s">
        <v>24</v>
      </c>
      <c r="L36" s="370" t="s">
        <v>596</v>
      </c>
      <c r="M36" s="80"/>
      <c r="N36" s="131"/>
      <c r="O36" s="131"/>
      <c r="P36" s="131"/>
      <c r="Q36" s="370"/>
      <c r="X36" s="152"/>
      <c r="Y36" s="151"/>
    </row>
    <row r="37" spans="1:25" s="77" customFormat="1" x14ac:dyDescent="0.25">
      <c r="A37">
        <v>2</v>
      </c>
      <c r="B37" s="170">
        <v>364</v>
      </c>
      <c r="C37" s="304" t="s">
        <v>593</v>
      </c>
      <c r="D37" s="616" t="s">
        <v>431</v>
      </c>
      <c r="E37" s="617">
        <v>35438</v>
      </c>
      <c r="F37" s="170" t="s">
        <v>25</v>
      </c>
      <c r="G37" s="618" t="s">
        <v>257</v>
      </c>
      <c r="H37" s="135">
        <v>3</v>
      </c>
      <c r="I37" s="531">
        <v>2</v>
      </c>
      <c r="J37" s="529" t="s">
        <v>1108</v>
      </c>
      <c r="K37" s="177" t="s">
        <v>24</v>
      </c>
      <c r="L37" s="370" t="s">
        <v>599</v>
      </c>
      <c r="M37" s="80"/>
      <c r="N37" s="131"/>
      <c r="O37" s="131"/>
      <c r="P37" s="131"/>
      <c r="Q37" s="370"/>
      <c r="X37" s="152"/>
      <c r="Y37" s="151"/>
    </row>
    <row r="38" spans="1:25" s="77" customFormat="1" x14ac:dyDescent="0.25">
      <c r="A38">
        <v>3</v>
      </c>
      <c r="B38" s="170">
        <v>365</v>
      </c>
      <c r="C38" s="304" t="s">
        <v>591</v>
      </c>
      <c r="D38" s="616" t="s">
        <v>437</v>
      </c>
      <c r="E38" s="617">
        <v>32255</v>
      </c>
      <c r="F38" s="170" t="s">
        <v>25</v>
      </c>
      <c r="G38" s="618" t="s">
        <v>257</v>
      </c>
      <c r="H38" s="135">
        <v>3</v>
      </c>
      <c r="I38" s="531">
        <v>2</v>
      </c>
      <c r="J38" s="529" t="s">
        <v>1109</v>
      </c>
      <c r="K38" s="177" t="s">
        <v>24</v>
      </c>
      <c r="L38" s="370" t="s">
        <v>599</v>
      </c>
      <c r="M38" s="80"/>
      <c r="N38" s="131"/>
      <c r="O38" s="131"/>
      <c r="P38" s="131"/>
      <c r="Q38" s="370"/>
      <c r="X38" s="152"/>
      <c r="Y38" s="151"/>
    </row>
    <row r="39" spans="1:25" s="77" customFormat="1" x14ac:dyDescent="0.25">
      <c r="A39">
        <v>4</v>
      </c>
      <c r="B39" s="170">
        <v>424</v>
      </c>
      <c r="C39" s="304" t="s">
        <v>483</v>
      </c>
      <c r="D39" s="616" t="s">
        <v>272</v>
      </c>
      <c r="E39" s="617">
        <v>32018</v>
      </c>
      <c r="F39" s="170" t="s">
        <v>26</v>
      </c>
      <c r="G39" s="618" t="s">
        <v>257</v>
      </c>
      <c r="H39" s="135">
        <v>2</v>
      </c>
      <c r="I39" s="531">
        <v>4</v>
      </c>
      <c r="J39" s="529" t="s">
        <v>1110</v>
      </c>
      <c r="K39" s="177" t="s">
        <v>24</v>
      </c>
      <c r="L39" s="370" t="s">
        <v>598</v>
      </c>
      <c r="M39" s="80"/>
      <c r="N39" s="131"/>
      <c r="O39" s="131"/>
      <c r="P39" s="131"/>
      <c r="Q39" s="370"/>
      <c r="X39" s="152"/>
      <c r="Y39" s="151"/>
    </row>
    <row r="40" spans="1:25" s="77" customFormat="1" x14ac:dyDescent="0.25">
      <c r="A40">
        <v>5</v>
      </c>
      <c r="B40" s="170">
        <v>355</v>
      </c>
      <c r="C40" s="304" t="s">
        <v>1111</v>
      </c>
      <c r="D40" s="616" t="s">
        <v>272</v>
      </c>
      <c r="E40" s="617">
        <v>36627</v>
      </c>
      <c r="F40" s="170" t="s">
        <v>24</v>
      </c>
      <c r="G40" s="618" t="s">
        <v>257</v>
      </c>
      <c r="H40" s="135">
        <v>3</v>
      </c>
      <c r="I40" s="531">
        <v>2</v>
      </c>
      <c r="J40" s="529" t="s">
        <v>1112</v>
      </c>
      <c r="K40" s="690" t="s">
        <v>23</v>
      </c>
      <c r="L40" s="230" t="s">
        <v>1113</v>
      </c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</row>
    <row r="41" spans="1:25" s="77" customFormat="1" x14ac:dyDescent="0.25">
      <c r="A41">
        <v>6</v>
      </c>
      <c r="B41" s="170">
        <v>952</v>
      </c>
      <c r="C41" s="304" t="s">
        <v>586</v>
      </c>
      <c r="D41" s="616" t="s">
        <v>251</v>
      </c>
      <c r="E41" s="617">
        <v>35606</v>
      </c>
      <c r="F41" s="170" t="s">
        <v>23</v>
      </c>
      <c r="G41" s="618" t="s">
        <v>257</v>
      </c>
      <c r="H41" s="135">
        <v>1</v>
      </c>
      <c r="I41" s="531">
        <v>0</v>
      </c>
      <c r="J41" s="529" t="s">
        <v>1114</v>
      </c>
      <c r="K41" s="690" t="s">
        <v>23</v>
      </c>
      <c r="L41" s="370" t="s">
        <v>597</v>
      </c>
      <c r="M41" s="80"/>
      <c r="N41" s="131"/>
      <c r="O41" s="131"/>
      <c r="P41" s="131"/>
      <c r="Q41" s="370"/>
      <c r="X41" s="152"/>
      <c r="Y41" s="151"/>
    </row>
    <row r="42" spans="1:25" s="77" customFormat="1" x14ac:dyDescent="0.25">
      <c r="A42">
        <v>7</v>
      </c>
      <c r="B42" s="170">
        <v>404</v>
      </c>
      <c r="C42" s="304" t="s">
        <v>1115</v>
      </c>
      <c r="D42" s="616" t="s">
        <v>363</v>
      </c>
      <c r="E42" s="617">
        <v>36806</v>
      </c>
      <c r="F42" s="170" t="s">
        <v>23</v>
      </c>
      <c r="G42" s="618" t="s">
        <v>257</v>
      </c>
      <c r="H42" s="135">
        <v>2</v>
      </c>
      <c r="I42" s="531">
        <v>1</v>
      </c>
      <c r="J42" s="529" t="s">
        <v>1114</v>
      </c>
      <c r="K42" s="690" t="s">
        <v>23</v>
      </c>
      <c r="L42" s="230" t="s">
        <v>1113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</row>
    <row r="43" spans="1:25" x14ac:dyDescent="0.25">
      <c r="A43">
        <v>8</v>
      </c>
      <c r="B43" s="170">
        <v>358</v>
      </c>
      <c r="C43" s="304" t="s">
        <v>590</v>
      </c>
      <c r="D43" s="616" t="s">
        <v>272</v>
      </c>
      <c r="E43" s="617">
        <v>35972</v>
      </c>
      <c r="F43" s="170" t="s">
        <v>23</v>
      </c>
      <c r="G43" s="618" t="s">
        <v>257</v>
      </c>
      <c r="H43" s="135">
        <v>1</v>
      </c>
      <c r="I43" s="531">
        <v>2</v>
      </c>
      <c r="J43" s="529">
        <v>420</v>
      </c>
      <c r="K43" s="690" t="s">
        <v>23</v>
      </c>
      <c r="L43" s="370" t="s">
        <v>330</v>
      </c>
      <c r="M43" s="80"/>
      <c r="N43" s="131"/>
      <c r="O43" s="131"/>
      <c r="P43" s="131"/>
      <c r="Q43" s="370"/>
      <c r="R43" s="77"/>
      <c r="S43" s="77"/>
      <c r="T43" s="77"/>
      <c r="U43" s="77"/>
      <c r="V43" s="77"/>
      <c r="W43" s="77"/>
      <c r="X43" s="152"/>
      <c r="Y43" s="151"/>
    </row>
    <row r="44" spans="1:25" ht="16.149999999999999" customHeight="1" x14ac:dyDescent="0.25">
      <c r="A44">
        <v>8</v>
      </c>
      <c r="B44" s="170">
        <v>961</v>
      </c>
      <c r="C44" s="304" t="s">
        <v>539</v>
      </c>
      <c r="D44" s="616" t="s">
        <v>471</v>
      </c>
      <c r="E44" s="617">
        <v>35910</v>
      </c>
      <c r="F44" s="170" t="s">
        <v>24</v>
      </c>
      <c r="G44" s="618" t="s">
        <v>260</v>
      </c>
      <c r="H44" s="135">
        <v>1</v>
      </c>
      <c r="I44" s="531">
        <v>2</v>
      </c>
      <c r="J44" s="529" t="s">
        <v>1116</v>
      </c>
      <c r="K44" s="690" t="s">
        <v>23</v>
      </c>
      <c r="L44" s="370" t="s">
        <v>582</v>
      </c>
      <c r="M44" s="80"/>
      <c r="N44" s="131"/>
      <c r="O44" s="131"/>
      <c r="P44" s="131"/>
      <c r="Q44" s="370"/>
      <c r="R44" s="77"/>
      <c r="S44" s="77"/>
      <c r="T44" s="77"/>
      <c r="U44" s="77"/>
      <c r="V44" s="77"/>
      <c r="W44" s="77"/>
      <c r="X44" s="152"/>
      <c r="Y44" s="151"/>
    </row>
    <row r="45" spans="1:25" s="77" customFormat="1" x14ac:dyDescent="0.25">
      <c r="A45"/>
      <c r="B45" s="170">
        <v>406</v>
      </c>
      <c r="C45" s="304" t="s">
        <v>542</v>
      </c>
      <c r="D45" s="616" t="s">
        <v>292</v>
      </c>
      <c r="E45" s="617">
        <v>34937</v>
      </c>
      <c r="F45" s="170" t="s">
        <v>24</v>
      </c>
      <c r="G45" s="618" t="s">
        <v>257</v>
      </c>
      <c r="H45" s="135"/>
      <c r="I45" s="531"/>
      <c r="J45" s="529" t="s">
        <v>1117</v>
      </c>
      <c r="K45" s="291"/>
      <c r="L45" s="370" t="s">
        <v>330</v>
      </c>
      <c r="M45" s="80"/>
      <c r="N45" s="131"/>
      <c r="O45" s="131"/>
      <c r="P45" s="131"/>
      <c r="Q45" s="370"/>
      <c r="X45" s="152"/>
      <c r="Y45" s="151"/>
    </row>
    <row r="46" spans="1:25" s="77" customFormat="1" x14ac:dyDescent="0.25">
      <c r="A46"/>
      <c r="B46" s="170">
        <v>970</v>
      </c>
      <c r="C46" s="304" t="s">
        <v>585</v>
      </c>
      <c r="D46" s="616" t="s">
        <v>267</v>
      </c>
      <c r="E46" s="617">
        <v>35674</v>
      </c>
      <c r="F46" s="170" t="s">
        <v>24</v>
      </c>
      <c r="G46" s="618" t="s">
        <v>257</v>
      </c>
      <c r="H46" s="135"/>
      <c r="I46" s="531"/>
      <c r="J46" s="529" t="s">
        <v>1118</v>
      </c>
      <c r="K46" s="291"/>
      <c r="L46" s="370" t="s">
        <v>597</v>
      </c>
      <c r="M46" s="80"/>
      <c r="N46" s="131"/>
      <c r="O46" s="131"/>
      <c r="P46" s="131"/>
      <c r="Q46" s="370"/>
      <c r="X46" s="152"/>
      <c r="Y46" s="151"/>
    </row>
    <row r="47" spans="1:25" s="77" customFormat="1" x14ac:dyDescent="0.25">
      <c r="A47"/>
      <c r="B47" s="170">
        <v>408</v>
      </c>
      <c r="C47" s="304" t="s">
        <v>591</v>
      </c>
      <c r="D47" s="616" t="s">
        <v>592</v>
      </c>
      <c r="E47" s="617">
        <v>34958</v>
      </c>
      <c r="F47" s="170" t="s">
        <v>24</v>
      </c>
      <c r="G47" s="618" t="s">
        <v>257</v>
      </c>
      <c r="H47" s="135"/>
      <c r="I47" s="531"/>
      <c r="J47" s="529" t="s">
        <v>1118</v>
      </c>
      <c r="K47" s="291"/>
      <c r="L47" s="370" t="s">
        <v>599</v>
      </c>
      <c r="M47" s="80"/>
      <c r="N47" s="131"/>
      <c r="O47" s="131"/>
      <c r="P47" s="131"/>
      <c r="Q47" s="370"/>
      <c r="X47" s="152"/>
      <c r="Y47" s="151"/>
    </row>
    <row r="48" spans="1:25" s="77" customFormat="1" x14ac:dyDescent="0.25">
      <c r="A48"/>
      <c r="B48" s="170">
        <v>358</v>
      </c>
      <c r="C48" s="304" t="s">
        <v>594</v>
      </c>
      <c r="D48" s="616" t="s">
        <v>345</v>
      </c>
      <c r="E48" s="617">
        <v>34874</v>
      </c>
      <c r="F48" s="170" t="s">
        <v>25</v>
      </c>
      <c r="G48" s="618" t="s">
        <v>257</v>
      </c>
      <c r="H48" s="135"/>
      <c r="I48" s="531"/>
      <c r="J48" s="529" t="s">
        <v>1118</v>
      </c>
      <c r="K48" s="291"/>
      <c r="L48" s="370" t="s">
        <v>599</v>
      </c>
      <c r="M48" s="80"/>
      <c r="N48" s="131"/>
      <c r="O48" s="131"/>
      <c r="P48" s="131"/>
      <c r="Q48" s="370"/>
      <c r="X48" s="152"/>
      <c r="Y48" s="151"/>
    </row>
    <row r="49" spans="1:25" s="77" customFormat="1" x14ac:dyDescent="0.25">
      <c r="A49"/>
      <c r="B49" s="170">
        <v>371</v>
      </c>
      <c r="C49" s="304" t="s">
        <v>365</v>
      </c>
      <c r="D49" s="616" t="s">
        <v>415</v>
      </c>
      <c r="E49" s="617">
        <v>34286</v>
      </c>
      <c r="F49" s="170" t="s">
        <v>24</v>
      </c>
      <c r="G49" s="618" t="s">
        <v>252</v>
      </c>
      <c r="H49" s="135"/>
      <c r="I49" s="531"/>
      <c r="J49" s="529" t="s">
        <v>1118</v>
      </c>
      <c r="K49" s="291"/>
      <c r="L49" s="370" t="s">
        <v>580</v>
      </c>
      <c r="M49" s="80"/>
      <c r="N49" s="131"/>
      <c r="O49" s="131"/>
      <c r="P49" s="131"/>
      <c r="Q49" s="370"/>
      <c r="X49" s="152"/>
      <c r="Y49" s="151"/>
    </row>
    <row r="50" spans="1:25" s="77" customFormat="1" x14ac:dyDescent="0.25">
      <c r="A50"/>
      <c r="B50" s="170">
        <v>356</v>
      </c>
      <c r="C50" s="304" t="s">
        <v>587</v>
      </c>
      <c r="D50" s="616" t="s">
        <v>588</v>
      </c>
      <c r="E50" s="617" t="s">
        <v>589</v>
      </c>
      <c r="F50" s="170" t="s">
        <v>23</v>
      </c>
      <c r="G50" s="618" t="s">
        <v>257</v>
      </c>
      <c r="H50" s="135"/>
      <c r="I50" s="531"/>
      <c r="J50" s="529" t="s">
        <v>945</v>
      </c>
      <c r="K50" s="291"/>
      <c r="L50" s="370" t="s">
        <v>597</v>
      </c>
      <c r="M50" s="80"/>
      <c r="N50" s="131"/>
      <c r="O50" s="131"/>
      <c r="P50" s="131"/>
      <c r="Q50" s="370"/>
      <c r="X50" s="152"/>
      <c r="Y50" s="151"/>
    </row>
    <row r="51" spans="1:25" s="77" customFormat="1" x14ac:dyDescent="0.25">
      <c r="A51"/>
      <c r="B51" s="170">
        <v>431</v>
      </c>
      <c r="C51" s="304" t="s">
        <v>595</v>
      </c>
      <c r="D51" s="616" t="s">
        <v>367</v>
      </c>
      <c r="E51" s="617">
        <v>36179</v>
      </c>
      <c r="F51" s="170" t="s">
        <v>24</v>
      </c>
      <c r="G51" s="618" t="s">
        <v>257</v>
      </c>
      <c r="H51" s="135"/>
      <c r="I51" s="531"/>
      <c r="J51" s="529" t="s">
        <v>945</v>
      </c>
      <c r="K51" s="291"/>
      <c r="L51" s="370" t="s">
        <v>599</v>
      </c>
      <c r="M51" s="80"/>
      <c r="N51" s="131"/>
      <c r="O51" s="131"/>
      <c r="P51" s="131"/>
      <c r="Q51" s="370"/>
      <c r="X51" s="152"/>
      <c r="Y51" s="151"/>
    </row>
    <row r="52" spans="1:25" s="77" customFormat="1" x14ac:dyDescent="0.25">
      <c r="A52"/>
      <c r="B52" s="170">
        <v>17</v>
      </c>
      <c r="C52" s="304" t="s">
        <v>568</v>
      </c>
      <c r="D52" s="616" t="s">
        <v>569</v>
      </c>
      <c r="E52" s="617">
        <v>34955</v>
      </c>
      <c r="F52" s="170" t="s">
        <v>25</v>
      </c>
      <c r="G52" s="618" t="s">
        <v>252</v>
      </c>
      <c r="H52" s="135"/>
      <c r="I52" s="531"/>
      <c r="J52" s="529" t="s">
        <v>945</v>
      </c>
      <c r="K52" s="291"/>
      <c r="L52" s="370" t="s">
        <v>582</v>
      </c>
      <c r="M52" s="80"/>
      <c r="N52" s="131"/>
      <c r="O52" s="131"/>
      <c r="P52" s="131"/>
      <c r="Q52" s="370"/>
      <c r="X52" s="152"/>
      <c r="Y52" s="151"/>
    </row>
    <row r="53" spans="1:25" x14ac:dyDescent="0.25">
      <c r="A53" s="240"/>
      <c r="B53" s="527"/>
      <c r="C53" s="527"/>
      <c r="D53" s="527"/>
      <c r="E53" s="527"/>
      <c r="F53" s="527"/>
      <c r="G53" s="527"/>
      <c r="H53" s="526"/>
      <c r="I53" s="181"/>
      <c r="J53" s="83"/>
      <c r="K53" s="178"/>
      <c r="L53" s="230"/>
      <c r="N53" s="187"/>
      <c r="O53" s="187"/>
      <c r="P53" s="187"/>
      <c r="Q53" s="187"/>
      <c r="R53" s="187"/>
      <c r="S53" s="187"/>
      <c r="T53" s="187"/>
      <c r="U53" s="187"/>
      <c r="V53" s="187"/>
      <c r="W53" s="187"/>
    </row>
    <row r="54" spans="1:25" x14ac:dyDescent="0.25">
      <c r="A54" s="240"/>
      <c r="B54" s="527"/>
      <c r="C54" s="527"/>
      <c r="D54" s="527"/>
      <c r="E54" s="527"/>
      <c r="F54" s="527"/>
      <c r="G54" s="527"/>
      <c r="H54" s="526"/>
      <c r="I54" s="528"/>
      <c r="J54" s="83"/>
      <c r="K54" s="178"/>
      <c r="L54" s="230"/>
      <c r="N54" s="187"/>
      <c r="O54" s="187"/>
      <c r="P54" s="187"/>
      <c r="Q54" s="187"/>
      <c r="R54" s="187"/>
      <c r="S54" s="187"/>
      <c r="T54" s="187"/>
      <c r="U54" s="187"/>
      <c r="V54" s="187"/>
      <c r="W54" s="187"/>
    </row>
    <row r="55" spans="1:25" x14ac:dyDescent="0.25">
      <c r="A55" s="240"/>
      <c r="B55" s="527"/>
      <c r="C55" s="527"/>
      <c r="D55" s="527"/>
      <c r="E55" s="527"/>
      <c r="F55" s="527"/>
      <c r="G55" s="527"/>
      <c r="H55" s="526"/>
      <c r="I55" s="181"/>
      <c r="J55" s="83"/>
      <c r="K55" s="180"/>
      <c r="L55" s="230"/>
      <c r="N55" s="187"/>
      <c r="O55" s="187"/>
      <c r="P55" s="187"/>
      <c r="Q55" s="187"/>
      <c r="R55" s="187"/>
      <c r="S55" s="187"/>
      <c r="T55" s="187"/>
      <c r="U55" s="187"/>
      <c r="V55" s="187"/>
      <c r="W55" s="187"/>
    </row>
    <row r="56" spans="1:25" x14ac:dyDescent="0.25">
      <c r="A56" s="237"/>
      <c r="B56" s="527"/>
      <c r="C56" s="527"/>
      <c r="D56" s="527"/>
      <c r="E56" s="527"/>
      <c r="F56" s="527"/>
      <c r="G56" s="527"/>
      <c r="H56" s="526"/>
      <c r="I56" s="181"/>
      <c r="J56" s="83"/>
      <c r="K56" s="180"/>
      <c r="L56" s="230"/>
      <c r="N56" s="187"/>
      <c r="O56" s="187"/>
      <c r="P56" s="187"/>
      <c r="Q56" s="187"/>
      <c r="R56" s="187"/>
      <c r="S56" s="187"/>
      <c r="T56" s="187"/>
      <c r="U56" s="187"/>
      <c r="V56" s="187"/>
      <c r="W56" s="187"/>
    </row>
    <row r="57" spans="1:25" x14ac:dyDescent="0.25">
      <c r="A57" s="237"/>
      <c r="B57" s="527"/>
      <c r="C57" s="527"/>
      <c r="D57" s="527"/>
      <c r="E57" s="527"/>
      <c r="F57" s="527"/>
      <c r="G57" s="527"/>
      <c r="H57" s="526"/>
      <c r="I57" s="181"/>
      <c r="J57" s="83"/>
      <c r="K57" s="180"/>
      <c r="L57" s="230"/>
      <c r="N57" s="187"/>
      <c r="O57" s="187"/>
      <c r="P57" s="187"/>
      <c r="Q57" s="187"/>
      <c r="R57" s="187"/>
      <c r="S57" s="187"/>
      <c r="T57" s="187"/>
      <c r="U57" s="187"/>
      <c r="V57" s="187"/>
      <c r="W57" s="187"/>
    </row>
    <row r="58" spans="1:25" x14ac:dyDescent="0.25">
      <c r="A58" s="237"/>
      <c r="D58" s="187"/>
      <c r="F58" s="187"/>
      <c r="H58" s="187"/>
      <c r="I58" s="187"/>
      <c r="J58" s="187"/>
      <c r="K58" s="187"/>
      <c r="L58" s="269"/>
      <c r="N58" s="187"/>
      <c r="O58" s="187"/>
      <c r="P58" s="187"/>
      <c r="Q58" s="187"/>
      <c r="R58" s="187"/>
      <c r="S58" s="187"/>
      <c r="T58" s="187"/>
      <c r="U58" s="187"/>
      <c r="V58" s="187"/>
      <c r="W58" s="187"/>
    </row>
    <row r="59" spans="1:25" x14ac:dyDescent="0.25">
      <c r="A59" s="237"/>
      <c r="D59" s="187"/>
      <c r="F59" s="187"/>
      <c r="H59" s="187"/>
      <c r="I59" s="187"/>
      <c r="J59" s="187"/>
      <c r="K59" s="187"/>
      <c r="L59" s="269"/>
      <c r="N59" s="187"/>
      <c r="O59" s="187"/>
      <c r="P59" s="187"/>
      <c r="Q59" s="187"/>
      <c r="R59" s="187"/>
      <c r="S59" s="187"/>
      <c r="T59" s="187"/>
      <c r="U59" s="187"/>
      <c r="V59" s="187"/>
      <c r="W59" s="187"/>
    </row>
    <row r="60" spans="1:25" x14ac:dyDescent="0.25">
      <c r="A60" s="237"/>
      <c r="D60" s="187"/>
      <c r="F60" s="187"/>
      <c r="H60" s="187"/>
      <c r="I60" s="187"/>
      <c r="J60" s="187"/>
      <c r="K60" s="187"/>
      <c r="L60" s="269"/>
      <c r="N60" s="187"/>
      <c r="O60" s="187"/>
      <c r="P60" s="187"/>
      <c r="Q60" s="187"/>
      <c r="R60" s="187"/>
      <c r="S60" s="187"/>
      <c r="T60" s="187"/>
      <c r="U60" s="187"/>
      <c r="V60" s="187"/>
      <c r="W60" s="187"/>
    </row>
    <row r="61" spans="1:25" x14ac:dyDescent="0.25">
      <c r="A61" s="237"/>
      <c r="D61" s="187"/>
      <c r="F61" s="187"/>
      <c r="H61" s="187"/>
      <c r="I61" s="187"/>
      <c r="J61" s="187"/>
      <c r="K61" s="187"/>
      <c r="L61" s="269"/>
      <c r="N61" s="187"/>
      <c r="O61" s="187"/>
      <c r="P61" s="187"/>
      <c r="Q61" s="187"/>
      <c r="R61" s="187"/>
      <c r="S61" s="187"/>
      <c r="T61" s="187"/>
      <c r="U61" s="187"/>
      <c r="V61" s="187"/>
      <c r="W61" s="187"/>
    </row>
    <row r="62" spans="1:25" x14ac:dyDescent="0.25">
      <c r="A62" s="237"/>
      <c r="D62" s="187"/>
      <c r="F62" s="187"/>
      <c r="H62" s="187"/>
      <c r="I62" s="187"/>
      <c r="J62" s="187"/>
      <c r="K62" s="187"/>
      <c r="L62" s="269"/>
      <c r="N62" s="187"/>
      <c r="O62" s="187"/>
      <c r="P62" s="187"/>
      <c r="Q62" s="187"/>
      <c r="R62" s="187"/>
      <c r="S62" s="187"/>
      <c r="T62" s="187"/>
      <c r="U62" s="187"/>
      <c r="V62" s="187"/>
      <c r="W62" s="187"/>
    </row>
    <row r="63" spans="1:25" x14ac:dyDescent="0.25">
      <c r="A63" s="237"/>
      <c r="D63" s="187"/>
      <c r="F63" s="187"/>
      <c r="H63" s="187"/>
      <c r="I63" s="187"/>
      <c r="J63" s="187"/>
      <c r="K63" s="187"/>
      <c r="L63" s="269"/>
      <c r="N63" s="187"/>
      <c r="O63" s="187"/>
      <c r="P63" s="187"/>
      <c r="Q63" s="187"/>
      <c r="R63" s="187"/>
      <c r="S63" s="187"/>
      <c r="T63" s="187"/>
      <c r="U63" s="187"/>
      <c r="V63" s="187"/>
      <c r="W63" s="187"/>
    </row>
    <row r="64" spans="1:25" x14ac:dyDescent="0.25">
      <c r="A64" s="237"/>
      <c r="D64" s="187"/>
      <c r="F64" s="187"/>
      <c r="H64" s="187"/>
      <c r="I64" s="187"/>
      <c r="J64" s="187"/>
      <c r="K64" s="187"/>
      <c r="L64" s="269"/>
      <c r="N64" s="187"/>
      <c r="O64" s="187"/>
      <c r="P64" s="187"/>
      <c r="Q64" s="187"/>
      <c r="R64" s="187"/>
      <c r="S64" s="187"/>
      <c r="T64" s="187"/>
      <c r="U64" s="187"/>
      <c r="V64" s="187"/>
      <c r="W64" s="187"/>
    </row>
    <row r="65" spans="1:23" x14ac:dyDescent="0.25">
      <c r="A65" s="237"/>
      <c r="D65" s="187"/>
      <c r="F65" s="187"/>
      <c r="H65" s="187"/>
      <c r="I65" s="187"/>
      <c r="J65" s="187"/>
      <c r="K65" s="187"/>
      <c r="L65" s="269"/>
      <c r="N65" s="187"/>
      <c r="O65" s="187"/>
      <c r="P65" s="187"/>
      <c r="Q65" s="187"/>
      <c r="R65" s="187"/>
      <c r="S65" s="187"/>
      <c r="T65" s="187"/>
      <c r="U65" s="187"/>
      <c r="V65" s="187"/>
      <c r="W65" s="187"/>
    </row>
    <row r="66" spans="1:23" x14ac:dyDescent="0.25">
      <c r="A66" s="237"/>
      <c r="D66" s="187"/>
      <c r="F66" s="187"/>
      <c r="H66" s="187"/>
      <c r="I66" s="187"/>
      <c r="J66" s="187"/>
      <c r="K66" s="187"/>
      <c r="L66" s="269"/>
      <c r="N66" s="187"/>
      <c r="O66" s="187"/>
      <c r="P66" s="187"/>
      <c r="Q66" s="187"/>
      <c r="R66" s="187"/>
      <c r="S66" s="187"/>
      <c r="T66" s="187"/>
      <c r="U66" s="187"/>
      <c r="V66" s="187"/>
      <c r="W66" s="187"/>
    </row>
    <row r="67" spans="1:23" x14ac:dyDescent="0.25">
      <c r="A67" s="237"/>
      <c r="D67" s="187"/>
      <c r="F67" s="187"/>
      <c r="H67" s="187"/>
      <c r="I67" s="187"/>
      <c r="J67" s="187"/>
      <c r="K67" s="187"/>
      <c r="L67" s="269"/>
      <c r="N67" s="187"/>
      <c r="O67" s="187"/>
      <c r="P67" s="187"/>
      <c r="Q67" s="187"/>
      <c r="R67" s="187"/>
      <c r="S67" s="187"/>
      <c r="T67" s="187"/>
      <c r="U67" s="187"/>
      <c r="V67" s="187"/>
      <c r="W67" s="187"/>
    </row>
    <row r="68" spans="1:23" x14ac:dyDescent="0.25">
      <c r="A68" s="237"/>
      <c r="D68" s="187"/>
      <c r="F68" s="187"/>
      <c r="H68" s="187"/>
      <c r="I68" s="187"/>
      <c r="J68" s="187"/>
      <c r="K68" s="187"/>
      <c r="L68" s="269"/>
      <c r="N68" s="187"/>
      <c r="O68" s="187"/>
      <c r="P68" s="187"/>
      <c r="Q68" s="187"/>
      <c r="R68" s="187"/>
      <c r="S68" s="187"/>
      <c r="T68" s="187"/>
      <c r="U68" s="187"/>
      <c r="V68" s="187"/>
      <c r="W68" s="187"/>
    </row>
    <row r="69" spans="1:23" x14ac:dyDescent="0.25">
      <c r="A69" s="237"/>
      <c r="D69" s="187"/>
      <c r="F69" s="187"/>
      <c r="H69" s="187"/>
      <c r="I69" s="187"/>
      <c r="J69" s="187"/>
      <c r="K69" s="187"/>
      <c r="L69" s="269"/>
      <c r="N69" s="187"/>
      <c r="O69" s="187"/>
      <c r="P69" s="187"/>
      <c r="Q69" s="187"/>
      <c r="R69" s="187"/>
      <c r="S69" s="187"/>
      <c r="T69" s="187"/>
      <c r="U69" s="187"/>
      <c r="V69" s="187"/>
      <c r="W69" s="187"/>
    </row>
    <row r="70" spans="1:23" x14ac:dyDescent="0.25">
      <c r="A70" s="237"/>
      <c r="D70" s="187"/>
      <c r="F70" s="187"/>
      <c r="H70" s="187"/>
      <c r="I70" s="187"/>
      <c r="J70" s="187"/>
      <c r="K70" s="187"/>
      <c r="L70" s="269"/>
      <c r="N70" s="187"/>
      <c r="O70" s="187"/>
      <c r="P70" s="187"/>
      <c r="Q70" s="187"/>
      <c r="R70" s="187"/>
      <c r="S70" s="187"/>
      <c r="T70" s="187"/>
      <c r="U70" s="187"/>
      <c r="V70" s="187"/>
      <c r="W70" s="187"/>
    </row>
    <row r="71" spans="1:23" x14ac:dyDescent="0.25">
      <c r="A71" s="237"/>
      <c r="D71" s="187"/>
      <c r="F71" s="187"/>
      <c r="H71" s="187"/>
      <c r="I71" s="187"/>
      <c r="J71" s="187"/>
      <c r="K71" s="187"/>
      <c r="L71" s="269"/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pans="1:23" x14ac:dyDescent="0.25">
      <c r="A72" s="237"/>
      <c r="D72" s="187"/>
      <c r="F72" s="187"/>
      <c r="H72" s="187"/>
      <c r="I72" s="187"/>
      <c r="J72" s="187"/>
      <c r="K72" s="187"/>
      <c r="L72" s="269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pans="1:23" x14ac:dyDescent="0.25">
      <c r="A73" s="237"/>
      <c r="D73" s="187"/>
      <c r="F73" s="187"/>
      <c r="H73" s="187"/>
      <c r="I73" s="187"/>
      <c r="J73" s="187"/>
      <c r="K73" s="187"/>
      <c r="L73" s="269"/>
      <c r="N73" s="187"/>
      <c r="O73" s="187"/>
      <c r="P73" s="187"/>
      <c r="Q73" s="187"/>
      <c r="R73" s="187"/>
      <c r="S73" s="187"/>
      <c r="T73" s="187"/>
      <c r="U73" s="187"/>
      <c r="V73" s="187"/>
      <c r="W73" s="187"/>
    </row>
    <row r="74" spans="1:23" x14ac:dyDescent="0.25">
      <c r="A74" s="237"/>
      <c r="D74" s="187"/>
      <c r="F74" s="187"/>
      <c r="H74" s="187"/>
      <c r="I74" s="187"/>
      <c r="J74" s="187"/>
      <c r="K74" s="187"/>
      <c r="L74" s="269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pans="1:23" x14ac:dyDescent="0.25">
      <c r="A75" s="237"/>
      <c r="D75" s="187"/>
      <c r="F75" s="187"/>
      <c r="H75" s="187"/>
      <c r="I75" s="187"/>
      <c r="J75" s="187"/>
      <c r="K75" s="187"/>
      <c r="L75" s="269"/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pans="1:23" x14ac:dyDescent="0.25">
      <c r="A76" s="237"/>
      <c r="D76" s="187"/>
      <c r="F76" s="187"/>
      <c r="H76" s="187"/>
      <c r="I76" s="187"/>
      <c r="J76" s="187"/>
      <c r="K76" s="187"/>
      <c r="L76" s="269"/>
      <c r="N76" s="187"/>
      <c r="O76" s="187"/>
      <c r="P76" s="187"/>
      <c r="Q76" s="187"/>
      <c r="R76" s="187"/>
      <c r="S76" s="187"/>
      <c r="T76" s="187"/>
      <c r="U76" s="187"/>
      <c r="V76" s="187"/>
      <c r="W76" s="187"/>
    </row>
    <row r="77" spans="1:23" x14ac:dyDescent="0.25">
      <c r="A77" s="237"/>
      <c r="D77" s="187"/>
      <c r="F77" s="187"/>
      <c r="H77" s="187"/>
      <c r="I77" s="187"/>
      <c r="J77" s="187"/>
      <c r="K77" s="187"/>
      <c r="L77" s="269"/>
      <c r="N77" s="187"/>
      <c r="O77" s="187"/>
      <c r="P77" s="187"/>
      <c r="Q77" s="187"/>
      <c r="R77" s="187"/>
      <c r="S77" s="187"/>
      <c r="T77" s="187"/>
      <c r="U77" s="187"/>
      <c r="V77" s="187"/>
      <c r="W77" s="187"/>
    </row>
    <row r="78" spans="1:23" x14ac:dyDescent="0.25">
      <c r="A78" s="237"/>
      <c r="D78" s="187"/>
      <c r="F78" s="187"/>
      <c r="H78" s="187"/>
      <c r="I78" s="187"/>
      <c r="J78" s="187"/>
      <c r="K78" s="187"/>
      <c r="L78" s="269"/>
      <c r="N78" s="187"/>
      <c r="O78" s="187"/>
      <c r="P78" s="187"/>
      <c r="Q78" s="187"/>
      <c r="R78" s="187"/>
      <c r="S78" s="187"/>
      <c r="T78" s="187"/>
      <c r="U78" s="187"/>
      <c r="V78" s="187"/>
      <c r="W78" s="187"/>
    </row>
    <row r="79" spans="1:23" x14ac:dyDescent="0.25">
      <c r="A79" s="237"/>
      <c r="D79" s="187"/>
      <c r="F79" s="187"/>
      <c r="H79" s="187"/>
      <c r="I79" s="187"/>
      <c r="J79" s="187"/>
      <c r="K79" s="187"/>
      <c r="L79" s="269"/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pans="1:23" x14ac:dyDescent="0.25">
      <c r="A80" s="237"/>
      <c r="D80" s="187"/>
      <c r="F80" s="187"/>
      <c r="H80" s="187"/>
      <c r="I80" s="187"/>
      <c r="J80" s="187"/>
      <c r="K80" s="187"/>
      <c r="L80" s="269"/>
      <c r="N80" s="187"/>
      <c r="O80" s="187"/>
      <c r="P80" s="187"/>
      <c r="Q80" s="187"/>
      <c r="R80" s="187"/>
      <c r="S80" s="187"/>
      <c r="T80" s="187"/>
      <c r="U80" s="187"/>
      <c r="V80" s="187"/>
      <c r="W80" s="187"/>
    </row>
    <row r="81" spans="1:23" x14ac:dyDescent="0.25">
      <c r="A81" s="237"/>
      <c r="D81" s="187"/>
      <c r="F81" s="187"/>
      <c r="H81" s="187"/>
      <c r="I81" s="187"/>
      <c r="J81" s="187"/>
      <c r="K81" s="187"/>
      <c r="L81" s="269"/>
      <c r="N81" s="187"/>
      <c r="O81" s="187"/>
      <c r="P81" s="187"/>
      <c r="Q81" s="187"/>
      <c r="R81" s="187"/>
      <c r="S81" s="187"/>
      <c r="T81" s="187"/>
      <c r="U81" s="187"/>
      <c r="V81" s="187"/>
      <c r="W81" s="187"/>
    </row>
    <row r="82" spans="1:23" x14ac:dyDescent="0.25">
      <c r="A82" s="237"/>
      <c r="D82" s="187"/>
      <c r="F82" s="187"/>
      <c r="H82" s="187"/>
      <c r="I82" s="187"/>
      <c r="J82" s="187"/>
      <c r="K82" s="187"/>
      <c r="L82" s="269"/>
      <c r="N82" s="187"/>
      <c r="O82" s="187"/>
      <c r="P82" s="187"/>
      <c r="Q82" s="187"/>
      <c r="R82" s="187"/>
      <c r="S82" s="187"/>
      <c r="T82" s="187"/>
      <c r="U82" s="187"/>
      <c r="V82" s="187"/>
      <c r="W82" s="187"/>
    </row>
    <row r="83" spans="1:23" x14ac:dyDescent="0.25">
      <c r="A83" s="237"/>
      <c r="D83" s="187"/>
      <c r="F83" s="187"/>
      <c r="H83" s="187"/>
      <c r="I83" s="187"/>
      <c r="J83" s="187"/>
      <c r="K83" s="187"/>
      <c r="L83" s="269"/>
      <c r="N83" s="187"/>
      <c r="O83" s="187"/>
      <c r="P83" s="187"/>
      <c r="Q83" s="187"/>
      <c r="R83" s="187"/>
      <c r="S83" s="187"/>
      <c r="T83" s="187"/>
      <c r="U83" s="187"/>
      <c r="V83" s="187"/>
      <c r="W83" s="187"/>
    </row>
    <row r="84" spans="1:23" x14ac:dyDescent="0.25">
      <c r="A84" s="237"/>
      <c r="D84" s="187"/>
      <c r="F84" s="187"/>
      <c r="H84" s="187"/>
      <c r="I84" s="187"/>
      <c r="J84" s="187"/>
      <c r="K84" s="187"/>
      <c r="L84" s="269"/>
      <c r="N84" s="187"/>
      <c r="O84" s="187"/>
      <c r="P84" s="187"/>
      <c r="Q84" s="187"/>
      <c r="R84" s="187"/>
      <c r="S84" s="187"/>
      <c r="T84" s="187"/>
      <c r="U84" s="187"/>
      <c r="V84" s="187"/>
      <c r="W84" s="187"/>
    </row>
    <row r="85" spans="1:23" x14ac:dyDescent="0.25">
      <c r="A85" s="237"/>
      <c r="D85" s="187"/>
      <c r="F85" s="187"/>
      <c r="H85" s="187"/>
      <c r="I85" s="187"/>
      <c r="J85" s="187"/>
      <c r="K85" s="187"/>
      <c r="L85" s="269"/>
      <c r="N85" s="187"/>
      <c r="O85" s="187"/>
      <c r="P85" s="187"/>
      <c r="Q85" s="187"/>
      <c r="R85" s="187"/>
      <c r="S85" s="187"/>
      <c r="T85" s="187"/>
      <c r="U85" s="187"/>
      <c r="V85" s="187"/>
      <c r="W85" s="187"/>
    </row>
    <row r="86" spans="1:23" x14ac:dyDescent="0.25">
      <c r="A86" s="237"/>
      <c r="D86" s="187"/>
      <c r="F86" s="187"/>
      <c r="H86" s="187"/>
      <c r="I86" s="187"/>
      <c r="J86" s="187"/>
      <c r="K86" s="187"/>
      <c r="L86" s="269"/>
      <c r="N86" s="187"/>
      <c r="O86" s="187"/>
      <c r="P86" s="187"/>
      <c r="Q86" s="187"/>
      <c r="R86" s="187"/>
      <c r="S86" s="187"/>
      <c r="T86" s="187"/>
      <c r="U86" s="187"/>
      <c r="V86" s="187"/>
      <c r="W86" s="187"/>
    </row>
    <row r="87" spans="1:23" x14ac:dyDescent="0.25">
      <c r="A87" s="237"/>
      <c r="D87" s="187"/>
      <c r="F87" s="187"/>
      <c r="H87" s="187"/>
      <c r="I87" s="187"/>
      <c r="J87" s="187"/>
      <c r="K87" s="187"/>
      <c r="L87" s="269"/>
      <c r="N87" s="187"/>
      <c r="O87" s="187"/>
      <c r="P87" s="187"/>
      <c r="Q87" s="187"/>
      <c r="R87" s="187"/>
      <c r="S87" s="187"/>
      <c r="T87" s="187"/>
      <c r="U87" s="187"/>
      <c r="V87" s="187"/>
      <c r="W87" s="187"/>
    </row>
    <row r="88" spans="1:23" x14ac:dyDescent="0.25">
      <c r="A88" s="237"/>
      <c r="D88" s="187"/>
      <c r="F88" s="187"/>
      <c r="H88" s="187"/>
      <c r="I88" s="187"/>
      <c r="J88" s="187"/>
      <c r="K88" s="187"/>
      <c r="L88" s="269"/>
      <c r="N88" s="187"/>
      <c r="O88" s="187"/>
      <c r="P88" s="187"/>
      <c r="Q88" s="187"/>
      <c r="R88" s="187"/>
      <c r="S88" s="187"/>
      <c r="T88" s="187"/>
      <c r="U88" s="187"/>
      <c r="V88" s="187"/>
      <c r="W88" s="187"/>
    </row>
    <row r="89" spans="1:23" x14ac:dyDescent="0.25">
      <c r="A89" s="237"/>
      <c r="D89" s="187"/>
      <c r="F89" s="187"/>
      <c r="H89" s="187"/>
      <c r="I89" s="187"/>
      <c r="J89" s="187"/>
      <c r="K89" s="187"/>
      <c r="L89" s="269"/>
      <c r="N89" s="187"/>
      <c r="O89" s="187"/>
      <c r="P89" s="187"/>
      <c r="Q89" s="187"/>
      <c r="R89" s="187"/>
      <c r="S89" s="187"/>
      <c r="T89" s="187"/>
      <c r="U89" s="187"/>
      <c r="V89" s="187"/>
      <c r="W89" s="187"/>
    </row>
    <row r="90" spans="1:23" x14ac:dyDescent="0.25">
      <c r="A90" s="237"/>
      <c r="D90" s="187"/>
      <c r="F90" s="187"/>
      <c r="H90" s="187"/>
      <c r="I90" s="187"/>
      <c r="J90" s="187"/>
      <c r="K90" s="187"/>
      <c r="L90" s="269"/>
      <c r="N90" s="187"/>
      <c r="O90" s="187"/>
      <c r="P90" s="187"/>
      <c r="Q90" s="187"/>
      <c r="R90" s="187"/>
      <c r="S90" s="187"/>
      <c r="T90" s="187"/>
      <c r="U90" s="187"/>
      <c r="V90" s="187"/>
      <c r="W90" s="187"/>
    </row>
    <row r="91" spans="1:23" x14ac:dyDescent="0.25">
      <c r="A91" s="237"/>
      <c r="D91" s="187"/>
      <c r="F91" s="187"/>
      <c r="H91" s="187"/>
      <c r="I91" s="187"/>
      <c r="J91" s="187"/>
      <c r="K91" s="187"/>
      <c r="L91" s="269"/>
      <c r="N91" s="187"/>
      <c r="O91" s="187"/>
      <c r="P91" s="187"/>
      <c r="Q91" s="187"/>
      <c r="R91" s="187"/>
      <c r="S91" s="187"/>
      <c r="T91" s="187"/>
      <c r="U91" s="187"/>
      <c r="V91" s="187"/>
      <c r="W91" s="187"/>
    </row>
    <row r="92" spans="1:23" x14ac:dyDescent="0.25">
      <c r="A92" s="237"/>
      <c r="D92" s="187"/>
      <c r="F92" s="187"/>
      <c r="H92" s="187"/>
      <c r="I92" s="187"/>
      <c r="J92" s="187"/>
      <c r="K92" s="187"/>
      <c r="L92" s="269"/>
      <c r="N92" s="187"/>
      <c r="O92" s="187"/>
      <c r="P92" s="187"/>
      <c r="Q92" s="187"/>
      <c r="R92" s="187"/>
      <c r="S92" s="187"/>
      <c r="T92" s="187"/>
      <c r="U92" s="187"/>
      <c r="V92" s="187"/>
      <c r="W92" s="187"/>
    </row>
  </sheetData>
  <mergeCells count="1">
    <mergeCell ref="H13:J13"/>
  </mergeCells>
  <dataValidations count="2">
    <dataValidation type="list" allowBlank="1" showInputMessage="1" showErrorMessage="1" sqref="F19:F21 F26 F52 F36">
      <formula1>"мс,кмс,I,II,III,1юн,2юн,3юн,б/р"</formula1>
    </dataValidation>
    <dataValidation type="list" allowBlank="1" showInputMessage="1" showErrorMessage="1" sqref="F28 F45">
      <formula1>"мсмк,мс,кмс,I,II,III"</formula1>
    </dataValidation>
  </dataValidations>
  <printOptions horizontalCentered="1"/>
  <pageMargins left="0.39370078740157483" right="0" top="0.39370078740157483" bottom="0.19685039370078741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U56"/>
  <sheetViews>
    <sheetView topLeftCell="A31" workbookViewId="0">
      <selection activeCell="A42" sqref="A42"/>
    </sheetView>
  </sheetViews>
  <sheetFormatPr defaultRowHeight="12.75" x14ac:dyDescent="0.2"/>
  <cols>
    <col min="1" max="1" width="5.7109375" style="141" customWidth="1"/>
    <col min="2" max="2" width="5.140625" style="103" customWidth="1"/>
    <col min="3" max="3" width="10.5703125" style="103" customWidth="1"/>
    <col min="4" max="4" width="13.5703125" style="142" customWidth="1"/>
    <col min="5" max="18" width="4.28515625" style="143" customWidth="1"/>
    <col min="19" max="20" width="2.7109375" style="103" customWidth="1"/>
    <col min="21" max="21" width="6.28515625" style="530" customWidth="1"/>
    <col min="22" max="228" width="9.140625" style="68"/>
    <col min="229" max="229" width="5.7109375" style="68" customWidth="1"/>
    <col min="230" max="230" width="5.140625" style="68" customWidth="1"/>
    <col min="231" max="231" width="25.7109375" style="68" customWidth="1"/>
    <col min="232" max="246" width="4.28515625" style="68" customWidth="1"/>
    <col min="247" max="248" width="2.7109375" style="68" customWidth="1"/>
    <col min="249" max="249" width="6.28515625" style="68" customWidth="1"/>
    <col min="250" max="484" width="9.140625" style="68"/>
    <col min="485" max="485" width="5.7109375" style="68" customWidth="1"/>
    <col min="486" max="486" width="5.140625" style="68" customWidth="1"/>
    <col min="487" max="487" width="25.7109375" style="68" customWidth="1"/>
    <col min="488" max="502" width="4.28515625" style="68" customWidth="1"/>
    <col min="503" max="504" width="2.7109375" style="68" customWidth="1"/>
    <col min="505" max="505" width="6.28515625" style="68" customWidth="1"/>
    <col min="506" max="740" width="9.140625" style="68"/>
    <col min="741" max="741" width="5.7109375" style="68" customWidth="1"/>
    <col min="742" max="742" width="5.140625" style="68" customWidth="1"/>
    <col min="743" max="743" width="25.7109375" style="68" customWidth="1"/>
    <col min="744" max="758" width="4.28515625" style="68" customWidth="1"/>
    <col min="759" max="760" width="2.7109375" style="68" customWidth="1"/>
    <col min="761" max="761" width="6.28515625" style="68" customWidth="1"/>
    <col min="762" max="996" width="9.140625" style="68"/>
    <col min="997" max="997" width="5.7109375" style="68" customWidth="1"/>
    <col min="998" max="998" width="5.140625" style="68" customWidth="1"/>
    <col min="999" max="999" width="25.7109375" style="68" customWidth="1"/>
    <col min="1000" max="1014" width="4.28515625" style="68" customWidth="1"/>
    <col min="1015" max="1016" width="2.7109375" style="68" customWidth="1"/>
    <col min="1017" max="1017" width="6.28515625" style="68" customWidth="1"/>
    <col min="1018" max="1252" width="9.140625" style="68"/>
    <col min="1253" max="1253" width="5.7109375" style="68" customWidth="1"/>
    <col min="1254" max="1254" width="5.140625" style="68" customWidth="1"/>
    <col min="1255" max="1255" width="25.7109375" style="68" customWidth="1"/>
    <col min="1256" max="1270" width="4.28515625" style="68" customWidth="1"/>
    <col min="1271" max="1272" width="2.7109375" style="68" customWidth="1"/>
    <col min="1273" max="1273" width="6.28515625" style="68" customWidth="1"/>
    <col min="1274" max="1508" width="9.140625" style="68"/>
    <col min="1509" max="1509" width="5.7109375" style="68" customWidth="1"/>
    <col min="1510" max="1510" width="5.140625" style="68" customWidth="1"/>
    <col min="1511" max="1511" width="25.7109375" style="68" customWidth="1"/>
    <col min="1512" max="1526" width="4.28515625" style="68" customWidth="1"/>
    <col min="1527" max="1528" width="2.7109375" style="68" customWidth="1"/>
    <col min="1529" max="1529" width="6.28515625" style="68" customWidth="1"/>
    <col min="1530" max="1764" width="9.140625" style="68"/>
    <col min="1765" max="1765" width="5.7109375" style="68" customWidth="1"/>
    <col min="1766" max="1766" width="5.140625" style="68" customWidth="1"/>
    <col min="1767" max="1767" width="25.7109375" style="68" customWidth="1"/>
    <col min="1768" max="1782" width="4.28515625" style="68" customWidth="1"/>
    <col min="1783" max="1784" width="2.7109375" style="68" customWidth="1"/>
    <col min="1785" max="1785" width="6.28515625" style="68" customWidth="1"/>
    <col min="1786" max="2020" width="9.140625" style="68"/>
    <col min="2021" max="2021" width="5.7109375" style="68" customWidth="1"/>
    <col min="2022" max="2022" width="5.140625" style="68" customWidth="1"/>
    <col min="2023" max="2023" width="25.7109375" style="68" customWidth="1"/>
    <col min="2024" max="2038" width="4.28515625" style="68" customWidth="1"/>
    <col min="2039" max="2040" width="2.7109375" style="68" customWidth="1"/>
    <col min="2041" max="2041" width="6.28515625" style="68" customWidth="1"/>
    <col min="2042" max="2276" width="9.140625" style="68"/>
    <col min="2277" max="2277" width="5.7109375" style="68" customWidth="1"/>
    <col min="2278" max="2278" width="5.140625" style="68" customWidth="1"/>
    <col min="2279" max="2279" width="25.7109375" style="68" customWidth="1"/>
    <col min="2280" max="2294" width="4.28515625" style="68" customWidth="1"/>
    <col min="2295" max="2296" width="2.7109375" style="68" customWidth="1"/>
    <col min="2297" max="2297" width="6.28515625" style="68" customWidth="1"/>
    <col min="2298" max="2532" width="9.140625" style="68"/>
    <col min="2533" max="2533" width="5.7109375" style="68" customWidth="1"/>
    <col min="2534" max="2534" width="5.140625" style="68" customWidth="1"/>
    <col min="2535" max="2535" width="25.7109375" style="68" customWidth="1"/>
    <col min="2536" max="2550" width="4.28515625" style="68" customWidth="1"/>
    <col min="2551" max="2552" width="2.7109375" style="68" customWidth="1"/>
    <col min="2553" max="2553" width="6.28515625" style="68" customWidth="1"/>
    <col min="2554" max="2788" width="9.140625" style="68"/>
    <col min="2789" max="2789" width="5.7109375" style="68" customWidth="1"/>
    <col min="2790" max="2790" width="5.140625" style="68" customWidth="1"/>
    <col min="2791" max="2791" width="25.7109375" style="68" customWidth="1"/>
    <col min="2792" max="2806" width="4.28515625" style="68" customWidth="1"/>
    <col min="2807" max="2808" width="2.7109375" style="68" customWidth="1"/>
    <col min="2809" max="2809" width="6.28515625" style="68" customWidth="1"/>
    <col min="2810" max="3044" width="9.140625" style="68"/>
    <col min="3045" max="3045" width="5.7109375" style="68" customWidth="1"/>
    <col min="3046" max="3046" width="5.140625" style="68" customWidth="1"/>
    <col min="3047" max="3047" width="25.7109375" style="68" customWidth="1"/>
    <col min="3048" max="3062" width="4.28515625" style="68" customWidth="1"/>
    <col min="3063" max="3064" width="2.7109375" style="68" customWidth="1"/>
    <col min="3065" max="3065" width="6.28515625" style="68" customWidth="1"/>
    <col min="3066" max="3300" width="9.140625" style="68"/>
    <col min="3301" max="3301" width="5.7109375" style="68" customWidth="1"/>
    <col min="3302" max="3302" width="5.140625" style="68" customWidth="1"/>
    <col min="3303" max="3303" width="25.7109375" style="68" customWidth="1"/>
    <col min="3304" max="3318" width="4.28515625" style="68" customWidth="1"/>
    <col min="3319" max="3320" width="2.7109375" style="68" customWidth="1"/>
    <col min="3321" max="3321" width="6.28515625" style="68" customWidth="1"/>
    <col min="3322" max="3556" width="9.140625" style="68"/>
    <col min="3557" max="3557" width="5.7109375" style="68" customWidth="1"/>
    <col min="3558" max="3558" width="5.140625" style="68" customWidth="1"/>
    <col min="3559" max="3559" width="25.7109375" style="68" customWidth="1"/>
    <col min="3560" max="3574" width="4.28515625" style="68" customWidth="1"/>
    <col min="3575" max="3576" width="2.7109375" style="68" customWidth="1"/>
    <col min="3577" max="3577" width="6.28515625" style="68" customWidth="1"/>
    <col min="3578" max="3812" width="9.140625" style="68"/>
    <col min="3813" max="3813" width="5.7109375" style="68" customWidth="1"/>
    <col min="3814" max="3814" width="5.140625" style="68" customWidth="1"/>
    <col min="3815" max="3815" width="25.7109375" style="68" customWidth="1"/>
    <col min="3816" max="3830" width="4.28515625" style="68" customWidth="1"/>
    <col min="3831" max="3832" width="2.7109375" style="68" customWidth="1"/>
    <col min="3833" max="3833" width="6.28515625" style="68" customWidth="1"/>
    <col min="3834" max="4068" width="9.140625" style="68"/>
    <col min="4069" max="4069" width="5.7109375" style="68" customWidth="1"/>
    <col min="4070" max="4070" width="5.140625" style="68" customWidth="1"/>
    <col min="4071" max="4071" width="25.7109375" style="68" customWidth="1"/>
    <col min="4072" max="4086" width="4.28515625" style="68" customWidth="1"/>
    <col min="4087" max="4088" width="2.7109375" style="68" customWidth="1"/>
    <col min="4089" max="4089" width="6.28515625" style="68" customWidth="1"/>
    <col min="4090" max="4324" width="9.140625" style="68"/>
    <col min="4325" max="4325" width="5.7109375" style="68" customWidth="1"/>
    <col min="4326" max="4326" width="5.140625" style="68" customWidth="1"/>
    <col min="4327" max="4327" width="25.7109375" style="68" customWidth="1"/>
    <col min="4328" max="4342" width="4.28515625" style="68" customWidth="1"/>
    <col min="4343" max="4344" width="2.7109375" style="68" customWidth="1"/>
    <col min="4345" max="4345" width="6.28515625" style="68" customWidth="1"/>
    <col min="4346" max="4580" width="9.140625" style="68"/>
    <col min="4581" max="4581" width="5.7109375" style="68" customWidth="1"/>
    <col min="4582" max="4582" width="5.140625" style="68" customWidth="1"/>
    <col min="4583" max="4583" width="25.7109375" style="68" customWidth="1"/>
    <col min="4584" max="4598" width="4.28515625" style="68" customWidth="1"/>
    <col min="4599" max="4600" width="2.7109375" style="68" customWidth="1"/>
    <col min="4601" max="4601" width="6.28515625" style="68" customWidth="1"/>
    <col min="4602" max="4836" width="9.140625" style="68"/>
    <col min="4837" max="4837" width="5.7109375" style="68" customWidth="1"/>
    <col min="4838" max="4838" width="5.140625" style="68" customWidth="1"/>
    <col min="4839" max="4839" width="25.7109375" style="68" customWidth="1"/>
    <col min="4840" max="4854" width="4.28515625" style="68" customWidth="1"/>
    <col min="4855" max="4856" width="2.7109375" style="68" customWidth="1"/>
    <col min="4857" max="4857" width="6.28515625" style="68" customWidth="1"/>
    <col min="4858" max="5092" width="9.140625" style="68"/>
    <col min="5093" max="5093" width="5.7109375" style="68" customWidth="1"/>
    <col min="5094" max="5094" width="5.140625" style="68" customWidth="1"/>
    <col min="5095" max="5095" width="25.7109375" style="68" customWidth="1"/>
    <col min="5096" max="5110" width="4.28515625" style="68" customWidth="1"/>
    <col min="5111" max="5112" width="2.7109375" style="68" customWidth="1"/>
    <col min="5113" max="5113" width="6.28515625" style="68" customWidth="1"/>
    <col min="5114" max="5348" width="9.140625" style="68"/>
    <col min="5349" max="5349" width="5.7109375" style="68" customWidth="1"/>
    <col min="5350" max="5350" width="5.140625" style="68" customWidth="1"/>
    <col min="5351" max="5351" width="25.7109375" style="68" customWidth="1"/>
    <col min="5352" max="5366" width="4.28515625" style="68" customWidth="1"/>
    <col min="5367" max="5368" width="2.7109375" style="68" customWidth="1"/>
    <col min="5369" max="5369" width="6.28515625" style="68" customWidth="1"/>
    <col min="5370" max="5604" width="9.140625" style="68"/>
    <col min="5605" max="5605" width="5.7109375" style="68" customWidth="1"/>
    <col min="5606" max="5606" width="5.140625" style="68" customWidth="1"/>
    <col min="5607" max="5607" width="25.7109375" style="68" customWidth="1"/>
    <col min="5608" max="5622" width="4.28515625" style="68" customWidth="1"/>
    <col min="5623" max="5624" width="2.7109375" style="68" customWidth="1"/>
    <col min="5625" max="5625" width="6.28515625" style="68" customWidth="1"/>
    <col min="5626" max="5860" width="9.140625" style="68"/>
    <col min="5861" max="5861" width="5.7109375" style="68" customWidth="1"/>
    <col min="5862" max="5862" width="5.140625" style="68" customWidth="1"/>
    <col min="5863" max="5863" width="25.7109375" style="68" customWidth="1"/>
    <col min="5864" max="5878" width="4.28515625" style="68" customWidth="1"/>
    <col min="5879" max="5880" width="2.7109375" style="68" customWidth="1"/>
    <col min="5881" max="5881" width="6.28515625" style="68" customWidth="1"/>
    <col min="5882" max="6116" width="9.140625" style="68"/>
    <col min="6117" max="6117" width="5.7109375" style="68" customWidth="1"/>
    <col min="6118" max="6118" width="5.140625" style="68" customWidth="1"/>
    <col min="6119" max="6119" width="25.7109375" style="68" customWidth="1"/>
    <col min="6120" max="6134" width="4.28515625" style="68" customWidth="1"/>
    <col min="6135" max="6136" width="2.7109375" style="68" customWidth="1"/>
    <col min="6137" max="6137" width="6.28515625" style="68" customWidth="1"/>
    <col min="6138" max="6372" width="9.140625" style="68"/>
    <col min="6373" max="6373" width="5.7109375" style="68" customWidth="1"/>
    <col min="6374" max="6374" width="5.140625" style="68" customWidth="1"/>
    <col min="6375" max="6375" width="25.7109375" style="68" customWidth="1"/>
    <col min="6376" max="6390" width="4.28515625" style="68" customWidth="1"/>
    <col min="6391" max="6392" width="2.7109375" style="68" customWidth="1"/>
    <col min="6393" max="6393" width="6.28515625" style="68" customWidth="1"/>
    <col min="6394" max="6628" width="9.140625" style="68"/>
    <col min="6629" max="6629" width="5.7109375" style="68" customWidth="1"/>
    <col min="6630" max="6630" width="5.140625" style="68" customWidth="1"/>
    <col min="6631" max="6631" width="25.7109375" style="68" customWidth="1"/>
    <col min="6632" max="6646" width="4.28515625" style="68" customWidth="1"/>
    <col min="6647" max="6648" width="2.7109375" style="68" customWidth="1"/>
    <col min="6649" max="6649" width="6.28515625" style="68" customWidth="1"/>
    <col min="6650" max="6884" width="9.140625" style="68"/>
    <col min="6885" max="6885" width="5.7109375" style="68" customWidth="1"/>
    <col min="6886" max="6886" width="5.140625" style="68" customWidth="1"/>
    <col min="6887" max="6887" width="25.7109375" style="68" customWidth="1"/>
    <col min="6888" max="6902" width="4.28515625" style="68" customWidth="1"/>
    <col min="6903" max="6904" width="2.7109375" style="68" customWidth="1"/>
    <col min="6905" max="6905" width="6.28515625" style="68" customWidth="1"/>
    <col min="6906" max="7140" width="9.140625" style="68"/>
    <col min="7141" max="7141" width="5.7109375" style="68" customWidth="1"/>
    <col min="7142" max="7142" width="5.140625" style="68" customWidth="1"/>
    <col min="7143" max="7143" width="25.7109375" style="68" customWidth="1"/>
    <col min="7144" max="7158" width="4.28515625" style="68" customWidth="1"/>
    <col min="7159" max="7160" width="2.7109375" style="68" customWidth="1"/>
    <col min="7161" max="7161" width="6.28515625" style="68" customWidth="1"/>
    <col min="7162" max="7396" width="9.140625" style="68"/>
    <col min="7397" max="7397" width="5.7109375" style="68" customWidth="1"/>
    <col min="7398" max="7398" width="5.140625" style="68" customWidth="1"/>
    <col min="7399" max="7399" width="25.7109375" style="68" customWidth="1"/>
    <col min="7400" max="7414" width="4.28515625" style="68" customWidth="1"/>
    <col min="7415" max="7416" width="2.7109375" style="68" customWidth="1"/>
    <col min="7417" max="7417" width="6.28515625" style="68" customWidth="1"/>
    <col min="7418" max="7652" width="9.140625" style="68"/>
    <col min="7653" max="7653" width="5.7109375" style="68" customWidth="1"/>
    <col min="7654" max="7654" width="5.140625" style="68" customWidth="1"/>
    <col min="7655" max="7655" width="25.7109375" style="68" customWidth="1"/>
    <col min="7656" max="7670" width="4.28515625" style="68" customWidth="1"/>
    <col min="7671" max="7672" width="2.7109375" style="68" customWidth="1"/>
    <col min="7673" max="7673" width="6.28515625" style="68" customWidth="1"/>
    <col min="7674" max="7908" width="9.140625" style="68"/>
    <col min="7909" max="7909" width="5.7109375" style="68" customWidth="1"/>
    <col min="7910" max="7910" width="5.140625" style="68" customWidth="1"/>
    <col min="7911" max="7911" width="25.7109375" style="68" customWidth="1"/>
    <col min="7912" max="7926" width="4.28515625" style="68" customWidth="1"/>
    <col min="7927" max="7928" width="2.7109375" style="68" customWidth="1"/>
    <col min="7929" max="7929" width="6.28515625" style="68" customWidth="1"/>
    <col min="7930" max="8164" width="9.140625" style="68"/>
    <col min="8165" max="8165" width="5.7109375" style="68" customWidth="1"/>
    <col min="8166" max="8166" width="5.140625" style="68" customWidth="1"/>
    <col min="8167" max="8167" width="25.7109375" style="68" customWidth="1"/>
    <col min="8168" max="8182" width="4.28515625" style="68" customWidth="1"/>
    <col min="8183" max="8184" width="2.7109375" style="68" customWidth="1"/>
    <col min="8185" max="8185" width="6.28515625" style="68" customWidth="1"/>
    <col min="8186" max="8420" width="9.140625" style="68"/>
    <col min="8421" max="8421" width="5.7109375" style="68" customWidth="1"/>
    <col min="8422" max="8422" width="5.140625" style="68" customWidth="1"/>
    <col min="8423" max="8423" width="25.7109375" style="68" customWidth="1"/>
    <col min="8424" max="8438" width="4.28515625" style="68" customWidth="1"/>
    <col min="8439" max="8440" width="2.7109375" style="68" customWidth="1"/>
    <col min="8441" max="8441" width="6.28515625" style="68" customWidth="1"/>
    <col min="8442" max="8676" width="9.140625" style="68"/>
    <col min="8677" max="8677" width="5.7109375" style="68" customWidth="1"/>
    <col min="8678" max="8678" width="5.140625" style="68" customWidth="1"/>
    <col min="8679" max="8679" width="25.7109375" style="68" customWidth="1"/>
    <col min="8680" max="8694" width="4.28515625" style="68" customWidth="1"/>
    <col min="8695" max="8696" width="2.7109375" style="68" customWidth="1"/>
    <col min="8697" max="8697" width="6.28515625" style="68" customWidth="1"/>
    <col min="8698" max="8932" width="9.140625" style="68"/>
    <col min="8933" max="8933" width="5.7109375" style="68" customWidth="1"/>
    <col min="8934" max="8934" width="5.140625" style="68" customWidth="1"/>
    <col min="8935" max="8935" width="25.7109375" style="68" customWidth="1"/>
    <col min="8936" max="8950" width="4.28515625" style="68" customWidth="1"/>
    <col min="8951" max="8952" width="2.7109375" style="68" customWidth="1"/>
    <col min="8953" max="8953" width="6.28515625" style="68" customWidth="1"/>
    <col min="8954" max="9188" width="9.140625" style="68"/>
    <col min="9189" max="9189" width="5.7109375" style="68" customWidth="1"/>
    <col min="9190" max="9190" width="5.140625" style="68" customWidth="1"/>
    <col min="9191" max="9191" width="25.7109375" style="68" customWidth="1"/>
    <col min="9192" max="9206" width="4.28515625" style="68" customWidth="1"/>
    <col min="9207" max="9208" width="2.7109375" style="68" customWidth="1"/>
    <col min="9209" max="9209" width="6.28515625" style="68" customWidth="1"/>
    <col min="9210" max="9444" width="9.140625" style="68"/>
    <col min="9445" max="9445" width="5.7109375" style="68" customWidth="1"/>
    <col min="9446" max="9446" width="5.140625" style="68" customWidth="1"/>
    <col min="9447" max="9447" width="25.7109375" style="68" customWidth="1"/>
    <col min="9448" max="9462" width="4.28515625" style="68" customWidth="1"/>
    <col min="9463" max="9464" width="2.7109375" style="68" customWidth="1"/>
    <col min="9465" max="9465" width="6.28515625" style="68" customWidth="1"/>
    <col min="9466" max="9700" width="9.140625" style="68"/>
    <col min="9701" max="9701" width="5.7109375" style="68" customWidth="1"/>
    <col min="9702" max="9702" width="5.140625" style="68" customWidth="1"/>
    <col min="9703" max="9703" width="25.7109375" style="68" customWidth="1"/>
    <col min="9704" max="9718" width="4.28515625" style="68" customWidth="1"/>
    <col min="9719" max="9720" width="2.7109375" style="68" customWidth="1"/>
    <col min="9721" max="9721" width="6.28515625" style="68" customWidth="1"/>
    <col min="9722" max="9956" width="9.140625" style="68"/>
    <col min="9957" max="9957" width="5.7109375" style="68" customWidth="1"/>
    <col min="9958" max="9958" width="5.140625" style="68" customWidth="1"/>
    <col min="9959" max="9959" width="25.7109375" style="68" customWidth="1"/>
    <col min="9960" max="9974" width="4.28515625" style="68" customWidth="1"/>
    <col min="9975" max="9976" width="2.7109375" style="68" customWidth="1"/>
    <col min="9977" max="9977" width="6.28515625" style="68" customWidth="1"/>
    <col min="9978" max="10212" width="9.140625" style="68"/>
    <col min="10213" max="10213" width="5.7109375" style="68" customWidth="1"/>
    <col min="10214" max="10214" width="5.140625" style="68" customWidth="1"/>
    <col min="10215" max="10215" width="25.7109375" style="68" customWidth="1"/>
    <col min="10216" max="10230" width="4.28515625" style="68" customWidth="1"/>
    <col min="10231" max="10232" width="2.7109375" style="68" customWidth="1"/>
    <col min="10233" max="10233" width="6.28515625" style="68" customWidth="1"/>
    <col min="10234" max="10468" width="9.140625" style="68"/>
    <col min="10469" max="10469" width="5.7109375" style="68" customWidth="1"/>
    <col min="10470" max="10470" width="5.140625" style="68" customWidth="1"/>
    <col min="10471" max="10471" width="25.7109375" style="68" customWidth="1"/>
    <col min="10472" max="10486" width="4.28515625" style="68" customWidth="1"/>
    <col min="10487" max="10488" width="2.7109375" style="68" customWidth="1"/>
    <col min="10489" max="10489" width="6.28515625" style="68" customWidth="1"/>
    <col min="10490" max="10724" width="9.140625" style="68"/>
    <col min="10725" max="10725" width="5.7109375" style="68" customWidth="1"/>
    <col min="10726" max="10726" width="5.140625" style="68" customWidth="1"/>
    <col min="10727" max="10727" width="25.7109375" style="68" customWidth="1"/>
    <col min="10728" max="10742" width="4.28515625" style="68" customWidth="1"/>
    <col min="10743" max="10744" width="2.7109375" style="68" customWidth="1"/>
    <col min="10745" max="10745" width="6.28515625" style="68" customWidth="1"/>
    <col min="10746" max="10980" width="9.140625" style="68"/>
    <col min="10981" max="10981" width="5.7109375" style="68" customWidth="1"/>
    <col min="10982" max="10982" width="5.140625" style="68" customWidth="1"/>
    <col min="10983" max="10983" width="25.7109375" style="68" customWidth="1"/>
    <col min="10984" max="10998" width="4.28515625" style="68" customWidth="1"/>
    <col min="10999" max="11000" width="2.7109375" style="68" customWidth="1"/>
    <col min="11001" max="11001" width="6.28515625" style="68" customWidth="1"/>
    <col min="11002" max="11236" width="9.140625" style="68"/>
    <col min="11237" max="11237" width="5.7109375" style="68" customWidth="1"/>
    <col min="11238" max="11238" width="5.140625" style="68" customWidth="1"/>
    <col min="11239" max="11239" width="25.7109375" style="68" customWidth="1"/>
    <col min="11240" max="11254" width="4.28515625" style="68" customWidth="1"/>
    <col min="11255" max="11256" width="2.7109375" style="68" customWidth="1"/>
    <col min="11257" max="11257" width="6.28515625" style="68" customWidth="1"/>
    <col min="11258" max="11492" width="9.140625" style="68"/>
    <col min="11493" max="11493" width="5.7109375" style="68" customWidth="1"/>
    <col min="11494" max="11494" width="5.140625" style="68" customWidth="1"/>
    <col min="11495" max="11495" width="25.7109375" style="68" customWidth="1"/>
    <col min="11496" max="11510" width="4.28515625" style="68" customWidth="1"/>
    <col min="11511" max="11512" width="2.7109375" style="68" customWidth="1"/>
    <col min="11513" max="11513" width="6.28515625" style="68" customWidth="1"/>
    <col min="11514" max="11748" width="9.140625" style="68"/>
    <col min="11749" max="11749" width="5.7109375" style="68" customWidth="1"/>
    <col min="11750" max="11750" width="5.140625" style="68" customWidth="1"/>
    <col min="11751" max="11751" width="25.7109375" style="68" customWidth="1"/>
    <col min="11752" max="11766" width="4.28515625" style="68" customWidth="1"/>
    <col min="11767" max="11768" width="2.7109375" style="68" customWidth="1"/>
    <col min="11769" max="11769" width="6.28515625" style="68" customWidth="1"/>
    <col min="11770" max="12004" width="9.140625" style="68"/>
    <col min="12005" max="12005" width="5.7109375" style="68" customWidth="1"/>
    <col min="12006" max="12006" width="5.140625" style="68" customWidth="1"/>
    <col min="12007" max="12007" width="25.7109375" style="68" customWidth="1"/>
    <col min="12008" max="12022" width="4.28515625" style="68" customWidth="1"/>
    <col min="12023" max="12024" width="2.7109375" style="68" customWidth="1"/>
    <col min="12025" max="12025" width="6.28515625" style="68" customWidth="1"/>
    <col min="12026" max="12260" width="9.140625" style="68"/>
    <col min="12261" max="12261" width="5.7109375" style="68" customWidth="1"/>
    <col min="12262" max="12262" width="5.140625" style="68" customWidth="1"/>
    <col min="12263" max="12263" width="25.7109375" style="68" customWidth="1"/>
    <col min="12264" max="12278" width="4.28515625" style="68" customWidth="1"/>
    <col min="12279" max="12280" width="2.7109375" style="68" customWidth="1"/>
    <col min="12281" max="12281" width="6.28515625" style="68" customWidth="1"/>
    <col min="12282" max="12516" width="9.140625" style="68"/>
    <col min="12517" max="12517" width="5.7109375" style="68" customWidth="1"/>
    <col min="12518" max="12518" width="5.140625" style="68" customWidth="1"/>
    <col min="12519" max="12519" width="25.7109375" style="68" customWidth="1"/>
    <col min="12520" max="12534" width="4.28515625" style="68" customWidth="1"/>
    <col min="12535" max="12536" width="2.7109375" style="68" customWidth="1"/>
    <col min="12537" max="12537" width="6.28515625" style="68" customWidth="1"/>
    <col min="12538" max="12772" width="9.140625" style="68"/>
    <col min="12773" max="12773" width="5.7109375" style="68" customWidth="1"/>
    <col min="12774" max="12774" width="5.140625" style="68" customWidth="1"/>
    <col min="12775" max="12775" width="25.7109375" style="68" customWidth="1"/>
    <col min="12776" max="12790" width="4.28515625" style="68" customWidth="1"/>
    <col min="12791" max="12792" width="2.7109375" style="68" customWidth="1"/>
    <col min="12793" max="12793" width="6.28515625" style="68" customWidth="1"/>
    <col min="12794" max="13028" width="9.140625" style="68"/>
    <col min="13029" max="13029" width="5.7109375" style="68" customWidth="1"/>
    <col min="13030" max="13030" width="5.140625" style="68" customWidth="1"/>
    <col min="13031" max="13031" width="25.7109375" style="68" customWidth="1"/>
    <col min="13032" max="13046" width="4.28515625" style="68" customWidth="1"/>
    <col min="13047" max="13048" width="2.7109375" style="68" customWidth="1"/>
    <col min="13049" max="13049" width="6.28515625" style="68" customWidth="1"/>
    <col min="13050" max="13284" width="9.140625" style="68"/>
    <col min="13285" max="13285" width="5.7109375" style="68" customWidth="1"/>
    <col min="13286" max="13286" width="5.140625" style="68" customWidth="1"/>
    <col min="13287" max="13287" width="25.7109375" style="68" customWidth="1"/>
    <col min="13288" max="13302" width="4.28515625" style="68" customWidth="1"/>
    <col min="13303" max="13304" width="2.7109375" style="68" customWidth="1"/>
    <col min="13305" max="13305" width="6.28515625" style="68" customWidth="1"/>
    <col min="13306" max="13540" width="9.140625" style="68"/>
    <col min="13541" max="13541" width="5.7109375" style="68" customWidth="1"/>
    <col min="13542" max="13542" width="5.140625" style="68" customWidth="1"/>
    <col min="13543" max="13543" width="25.7109375" style="68" customWidth="1"/>
    <col min="13544" max="13558" width="4.28515625" style="68" customWidth="1"/>
    <col min="13559" max="13560" width="2.7109375" style="68" customWidth="1"/>
    <col min="13561" max="13561" width="6.28515625" style="68" customWidth="1"/>
    <col min="13562" max="13796" width="9.140625" style="68"/>
    <col min="13797" max="13797" width="5.7109375" style="68" customWidth="1"/>
    <col min="13798" max="13798" width="5.140625" style="68" customWidth="1"/>
    <col min="13799" max="13799" width="25.7109375" style="68" customWidth="1"/>
    <col min="13800" max="13814" width="4.28515625" style="68" customWidth="1"/>
    <col min="13815" max="13816" width="2.7109375" style="68" customWidth="1"/>
    <col min="13817" max="13817" width="6.28515625" style="68" customWidth="1"/>
    <col min="13818" max="14052" width="9.140625" style="68"/>
    <col min="14053" max="14053" width="5.7109375" style="68" customWidth="1"/>
    <col min="14054" max="14054" width="5.140625" style="68" customWidth="1"/>
    <col min="14055" max="14055" width="25.7109375" style="68" customWidth="1"/>
    <col min="14056" max="14070" width="4.28515625" style="68" customWidth="1"/>
    <col min="14071" max="14072" width="2.7109375" style="68" customWidth="1"/>
    <col min="14073" max="14073" width="6.28515625" style="68" customWidth="1"/>
    <col min="14074" max="14308" width="9.140625" style="68"/>
    <col min="14309" max="14309" width="5.7109375" style="68" customWidth="1"/>
    <col min="14310" max="14310" width="5.140625" style="68" customWidth="1"/>
    <col min="14311" max="14311" width="25.7109375" style="68" customWidth="1"/>
    <col min="14312" max="14326" width="4.28515625" style="68" customWidth="1"/>
    <col min="14327" max="14328" width="2.7109375" style="68" customWidth="1"/>
    <col min="14329" max="14329" width="6.28515625" style="68" customWidth="1"/>
    <col min="14330" max="14564" width="9.140625" style="68"/>
    <col min="14565" max="14565" width="5.7109375" style="68" customWidth="1"/>
    <col min="14566" max="14566" width="5.140625" style="68" customWidth="1"/>
    <col min="14567" max="14567" width="25.7109375" style="68" customWidth="1"/>
    <col min="14568" max="14582" width="4.28515625" style="68" customWidth="1"/>
    <col min="14583" max="14584" width="2.7109375" style="68" customWidth="1"/>
    <col min="14585" max="14585" width="6.28515625" style="68" customWidth="1"/>
    <col min="14586" max="14820" width="9.140625" style="68"/>
    <col min="14821" max="14821" width="5.7109375" style="68" customWidth="1"/>
    <col min="14822" max="14822" width="5.140625" style="68" customWidth="1"/>
    <col min="14823" max="14823" width="25.7109375" style="68" customWidth="1"/>
    <col min="14824" max="14838" width="4.28515625" style="68" customWidth="1"/>
    <col min="14839" max="14840" width="2.7109375" style="68" customWidth="1"/>
    <col min="14841" max="14841" width="6.28515625" style="68" customWidth="1"/>
    <col min="14842" max="15076" width="9.140625" style="68"/>
    <col min="15077" max="15077" width="5.7109375" style="68" customWidth="1"/>
    <col min="15078" max="15078" width="5.140625" style="68" customWidth="1"/>
    <col min="15079" max="15079" width="25.7109375" style="68" customWidth="1"/>
    <col min="15080" max="15094" width="4.28515625" style="68" customWidth="1"/>
    <col min="15095" max="15096" width="2.7109375" style="68" customWidth="1"/>
    <col min="15097" max="15097" width="6.28515625" style="68" customWidth="1"/>
    <col min="15098" max="15332" width="9.140625" style="68"/>
    <col min="15333" max="15333" width="5.7109375" style="68" customWidth="1"/>
    <col min="15334" max="15334" width="5.140625" style="68" customWidth="1"/>
    <col min="15335" max="15335" width="25.7109375" style="68" customWidth="1"/>
    <col min="15336" max="15350" width="4.28515625" style="68" customWidth="1"/>
    <col min="15351" max="15352" width="2.7109375" style="68" customWidth="1"/>
    <col min="15353" max="15353" width="6.28515625" style="68" customWidth="1"/>
    <col min="15354" max="15588" width="9.140625" style="68"/>
    <col min="15589" max="15589" width="5.7109375" style="68" customWidth="1"/>
    <col min="15590" max="15590" width="5.140625" style="68" customWidth="1"/>
    <col min="15591" max="15591" width="25.7109375" style="68" customWidth="1"/>
    <col min="15592" max="15606" width="4.28515625" style="68" customWidth="1"/>
    <col min="15607" max="15608" width="2.7109375" style="68" customWidth="1"/>
    <col min="15609" max="15609" width="6.28515625" style="68" customWidth="1"/>
    <col min="15610" max="15844" width="9.140625" style="68"/>
    <col min="15845" max="15845" width="5.7109375" style="68" customWidth="1"/>
    <col min="15846" max="15846" width="5.140625" style="68" customWidth="1"/>
    <col min="15847" max="15847" width="25.7109375" style="68" customWidth="1"/>
    <col min="15848" max="15862" width="4.28515625" style="68" customWidth="1"/>
    <col min="15863" max="15864" width="2.7109375" style="68" customWidth="1"/>
    <col min="15865" max="15865" width="6.28515625" style="68" customWidth="1"/>
    <col min="15866" max="16100" width="9.140625" style="68"/>
    <col min="16101" max="16101" width="5.7109375" style="68" customWidth="1"/>
    <col min="16102" max="16102" width="5.140625" style="68" customWidth="1"/>
    <col min="16103" max="16103" width="25.7109375" style="68" customWidth="1"/>
    <col min="16104" max="16118" width="4.28515625" style="68" customWidth="1"/>
    <col min="16119" max="16120" width="2.7109375" style="68" customWidth="1"/>
    <col min="16121" max="16121" width="6.28515625" style="68" customWidth="1"/>
    <col min="16122" max="16384" width="9.140625" style="68"/>
  </cols>
  <sheetData>
    <row r="3" spans="1:21" ht="15.75" x14ac:dyDescent="0.2">
      <c r="G3" s="574" t="s">
        <v>28</v>
      </c>
    </row>
    <row r="5" spans="1:21" ht="15.75" customHeight="1" x14ac:dyDescent="0.25">
      <c r="A5" s="401"/>
      <c r="B5" s="432" t="s">
        <v>161</v>
      </c>
      <c r="C5" s="432"/>
      <c r="D5" s="573"/>
      <c r="E5" s="403"/>
      <c r="F5" s="404"/>
      <c r="G5" s="404"/>
      <c r="H5" s="405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6"/>
      <c r="T5" s="406"/>
      <c r="U5" s="572" t="s">
        <v>233</v>
      </c>
    </row>
    <row r="6" spans="1:21" ht="3" customHeight="1" x14ac:dyDescent="0.3">
      <c r="A6" s="571"/>
      <c r="B6" s="571"/>
      <c r="C6" s="571"/>
      <c r="D6" s="571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69"/>
      <c r="S6" s="568"/>
      <c r="T6" s="568"/>
      <c r="U6" s="567"/>
    </row>
    <row r="7" spans="1:21" s="559" customFormat="1" ht="14.25" customHeight="1" x14ac:dyDescent="0.25">
      <c r="A7" s="566" t="s">
        <v>30</v>
      </c>
      <c r="B7" s="563" t="s">
        <v>31</v>
      </c>
      <c r="C7" s="631" t="s">
        <v>601</v>
      </c>
      <c r="D7" s="565" t="s">
        <v>600</v>
      </c>
      <c r="E7" s="564">
        <v>180</v>
      </c>
      <c r="F7" s="564">
        <v>185</v>
      </c>
      <c r="G7" s="564">
        <v>190</v>
      </c>
      <c r="H7" s="564">
        <v>195</v>
      </c>
      <c r="I7" s="564">
        <v>199</v>
      </c>
      <c r="J7" s="564">
        <v>202</v>
      </c>
      <c r="K7" s="564">
        <v>205</v>
      </c>
      <c r="L7" s="563">
        <v>208</v>
      </c>
      <c r="M7" s="563">
        <v>211</v>
      </c>
      <c r="N7" s="563">
        <v>213</v>
      </c>
      <c r="O7" s="563">
        <v>215</v>
      </c>
      <c r="P7" s="562"/>
      <c r="Q7" s="562"/>
      <c r="R7" s="562"/>
      <c r="S7" s="561" t="s">
        <v>163</v>
      </c>
      <c r="T7" s="561" t="s">
        <v>164</v>
      </c>
      <c r="U7" s="560" t="s">
        <v>165</v>
      </c>
    </row>
    <row r="8" spans="1:21" s="183" customFormat="1" ht="0.75" customHeight="1" x14ac:dyDescent="0.25">
      <c r="A8" s="558"/>
      <c r="B8" s="557"/>
      <c r="C8" s="557"/>
      <c r="D8" s="556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4"/>
      <c r="T8" s="553"/>
      <c r="U8" s="552"/>
    </row>
    <row r="9" spans="1:21" s="183" customFormat="1" ht="5.0999999999999996" customHeight="1" x14ac:dyDescent="0.25">
      <c r="U9" s="552"/>
    </row>
    <row r="10" spans="1:21" s="183" customFormat="1" ht="15" customHeight="1" x14ac:dyDescent="0.25">
      <c r="A10">
        <v>1</v>
      </c>
      <c r="B10" s="170">
        <v>406</v>
      </c>
      <c r="C10" s="304" t="s">
        <v>571</v>
      </c>
      <c r="D10" s="616" t="s">
        <v>572</v>
      </c>
      <c r="E10" s="170"/>
      <c r="F10" s="170"/>
      <c r="G10" s="170"/>
      <c r="H10" s="170"/>
      <c r="I10" s="170">
        <v>0</v>
      </c>
      <c r="J10" s="170" t="s">
        <v>1119</v>
      </c>
      <c r="K10" s="170">
        <v>0</v>
      </c>
      <c r="L10" s="170">
        <v>0</v>
      </c>
      <c r="M10" s="170">
        <v>0</v>
      </c>
      <c r="N10" s="170" t="s">
        <v>7</v>
      </c>
      <c r="O10" s="170" t="s">
        <v>1120</v>
      </c>
      <c r="P10" s="170"/>
      <c r="Q10" s="170"/>
      <c r="R10" s="170"/>
      <c r="S10" s="181">
        <v>1</v>
      </c>
      <c r="T10" s="181">
        <v>1</v>
      </c>
      <c r="U10" s="178">
        <v>215</v>
      </c>
    </row>
    <row r="11" spans="1:21" s="183" customFormat="1" ht="15" customHeight="1" x14ac:dyDescent="0.25">
      <c r="A11">
        <v>2</v>
      </c>
      <c r="B11" s="170">
        <v>431</v>
      </c>
      <c r="C11" s="304" t="s">
        <v>560</v>
      </c>
      <c r="D11" s="616" t="s">
        <v>561</v>
      </c>
      <c r="E11" s="170"/>
      <c r="F11" s="170"/>
      <c r="G11" s="170"/>
      <c r="H11" s="170">
        <v>0</v>
      </c>
      <c r="I11" s="170" t="s">
        <v>7</v>
      </c>
      <c r="J11" s="170" t="s">
        <v>1119</v>
      </c>
      <c r="K11" s="170">
        <v>0</v>
      </c>
      <c r="L11" s="170">
        <v>0</v>
      </c>
      <c r="M11" s="170">
        <v>0</v>
      </c>
      <c r="N11" s="170" t="s">
        <v>7</v>
      </c>
      <c r="O11" s="170" t="s">
        <v>1120</v>
      </c>
      <c r="P11" s="170"/>
      <c r="Q11" s="170"/>
      <c r="R11" s="170"/>
      <c r="S11" s="181">
        <v>1</v>
      </c>
      <c r="T11" s="181">
        <v>1</v>
      </c>
      <c r="U11" s="532">
        <v>211</v>
      </c>
    </row>
    <row r="12" spans="1:21" s="183" customFormat="1" ht="15" customHeight="1" x14ac:dyDescent="0.25">
      <c r="A12">
        <v>3</v>
      </c>
      <c r="B12" s="170">
        <v>434</v>
      </c>
      <c r="C12" s="304" t="s">
        <v>575</v>
      </c>
      <c r="D12" s="616" t="s">
        <v>287</v>
      </c>
      <c r="E12" s="170"/>
      <c r="F12" s="170"/>
      <c r="G12" s="170"/>
      <c r="H12" s="170">
        <v>0</v>
      </c>
      <c r="I12" s="170" t="s">
        <v>7</v>
      </c>
      <c r="J12" s="170">
        <v>0</v>
      </c>
      <c r="K12" s="170">
        <v>0</v>
      </c>
      <c r="L12" s="170">
        <v>0</v>
      </c>
      <c r="M12" s="170" t="s">
        <v>1121</v>
      </c>
      <c r="N12" s="170" t="s">
        <v>7</v>
      </c>
      <c r="O12" s="170" t="s">
        <v>1120</v>
      </c>
      <c r="P12" s="170"/>
      <c r="Q12" s="170"/>
      <c r="R12" s="170"/>
      <c r="S12" s="532">
        <v>3</v>
      </c>
      <c r="T12" s="532">
        <v>2</v>
      </c>
      <c r="U12" s="532" t="s">
        <v>1106</v>
      </c>
    </row>
    <row r="13" spans="1:21" s="183" customFormat="1" ht="15" customHeight="1" x14ac:dyDescent="0.25">
      <c r="A13">
        <v>4</v>
      </c>
      <c r="B13" s="170">
        <v>60</v>
      </c>
      <c r="C13" s="304" t="s">
        <v>558</v>
      </c>
      <c r="D13" s="616" t="s">
        <v>361</v>
      </c>
      <c r="E13" s="170"/>
      <c r="F13" s="170"/>
      <c r="G13" s="170"/>
      <c r="H13" s="170"/>
      <c r="I13" s="170" t="s">
        <v>1121</v>
      </c>
      <c r="J13" s="170">
        <v>0</v>
      </c>
      <c r="K13" s="170">
        <v>0</v>
      </c>
      <c r="L13" s="170" t="s">
        <v>1120</v>
      </c>
      <c r="M13" s="170"/>
      <c r="N13" s="170"/>
      <c r="O13" s="170"/>
      <c r="P13" s="170"/>
      <c r="Q13" s="170"/>
      <c r="R13" s="170"/>
      <c r="S13" s="531">
        <v>1</v>
      </c>
      <c r="T13" s="531">
        <v>2</v>
      </c>
      <c r="U13" s="532">
        <v>205</v>
      </c>
    </row>
    <row r="14" spans="1:21" s="183" customFormat="1" ht="15" customHeight="1" x14ac:dyDescent="0.25">
      <c r="A14">
        <v>5</v>
      </c>
      <c r="B14" s="170">
        <v>353</v>
      </c>
      <c r="C14" s="304" t="s">
        <v>524</v>
      </c>
      <c r="D14" s="616" t="s">
        <v>290</v>
      </c>
      <c r="E14" s="170"/>
      <c r="F14" s="170"/>
      <c r="G14" s="170"/>
      <c r="H14" s="170">
        <v>0</v>
      </c>
      <c r="I14" s="170">
        <v>0</v>
      </c>
      <c r="J14" s="170" t="s">
        <v>1121</v>
      </c>
      <c r="K14" s="170">
        <v>0</v>
      </c>
      <c r="L14" s="170" t="s">
        <v>1120</v>
      </c>
      <c r="M14" s="170"/>
      <c r="N14" s="170"/>
      <c r="O14" s="170"/>
      <c r="P14" s="170"/>
      <c r="Q14" s="170"/>
      <c r="R14" s="170"/>
      <c r="S14" s="531">
        <v>1</v>
      </c>
      <c r="T14" s="531">
        <v>2</v>
      </c>
      <c r="U14" s="532">
        <v>205</v>
      </c>
    </row>
    <row r="15" spans="1:21" ht="15" x14ac:dyDescent="0.25">
      <c r="A15">
        <v>6</v>
      </c>
      <c r="B15" s="170">
        <v>352</v>
      </c>
      <c r="C15" s="304" t="s">
        <v>564</v>
      </c>
      <c r="D15" s="616" t="s">
        <v>565</v>
      </c>
      <c r="E15" s="170"/>
      <c r="F15" s="170">
        <v>0</v>
      </c>
      <c r="G15" s="170">
        <v>0</v>
      </c>
      <c r="H15" s="170">
        <v>0</v>
      </c>
      <c r="I15" s="170" t="s">
        <v>1119</v>
      </c>
      <c r="J15" s="170" t="s">
        <v>1120</v>
      </c>
      <c r="K15" s="170"/>
      <c r="L15" s="170"/>
      <c r="M15" s="170"/>
      <c r="N15" s="170"/>
      <c r="O15" s="170"/>
      <c r="P15" s="170"/>
      <c r="Q15" s="170"/>
      <c r="R15" s="170"/>
      <c r="S15" s="531">
        <v>2</v>
      </c>
      <c r="T15" s="531">
        <v>1</v>
      </c>
      <c r="U15" s="532">
        <v>199</v>
      </c>
    </row>
    <row r="16" spans="1:21" s="183" customFormat="1" ht="14.1" customHeight="1" x14ac:dyDescent="0.25">
      <c r="A16">
        <v>7</v>
      </c>
      <c r="B16" s="170">
        <v>17</v>
      </c>
      <c r="C16" s="304" t="s">
        <v>568</v>
      </c>
      <c r="D16" s="616" t="s">
        <v>569</v>
      </c>
      <c r="E16" s="170">
        <v>0</v>
      </c>
      <c r="F16" s="170">
        <v>0</v>
      </c>
      <c r="G16" s="170" t="s">
        <v>1119</v>
      </c>
      <c r="H16" s="170" t="s">
        <v>1119</v>
      </c>
      <c r="I16" s="170" t="s">
        <v>1120</v>
      </c>
      <c r="J16" s="170"/>
      <c r="K16" s="170"/>
      <c r="L16" s="170"/>
      <c r="M16" s="170"/>
      <c r="N16" s="170"/>
      <c r="O16" s="170"/>
      <c r="P16" s="170"/>
      <c r="Q16" s="170"/>
      <c r="R16" s="170"/>
      <c r="S16" s="531">
        <v>2</v>
      </c>
      <c r="T16" s="531">
        <v>2</v>
      </c>
      <c r="U16" s="532">
        <v>195</v>
      </c>
    </row>
    <row r="17" spans="1:21" s="183" customFormat="1" ht="14.1" customHeight="1" x14ac:dyDescent="0.25">
      <c r="A17">
        <v>8</v>
      </c>
      <c r="B17" s="170">
        <v>283</v>
      </c>
      <c r="C17" s="304" t="s">
        <v>555</v>
      </c>
      <c r="D17" s="616" t="s">
        <v>556</v>
      </c>
      <c r="E17" s="170">
        <v>0</v>
      </c>
      <c r="F17" s="170" t="s">
        <v>1119</v>
      </c>
      <c r="G17" s="170" t="s">
        <v>1121</v>
      </c>
      <c r="H17" s="170" t="s">
        <v>1121</v>
      </c>
      <c r="I17" s="170" t="s">
        <v>1120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81">
        <v>3</v>
      </c>
      <c r="T17" s="181">
        <v>5</v>
      </c>
      <c r="U17" s="532">
        <v>195</v>
      </c>
    </row>
    <row r="18" spans="1:21" s="183" customFormat="1" ht="14.1" customHeight="1" x14ac:dyDescent="0.25">
      <c r="A18">
        <v>9</v>
      </c>
      <c r="B18" s="170">
        <v>390</v>
      </c>
      <c r="C18" s="304" t="s">
        <v>570</v>
      </c>
      <c r="D18" s="616" t="s">
        <v>292</v>
      </c>
      <c r="E18" s="170">
        <v>0</v>
      </c>
      <c r="F18" s="170">
        <v>0</v>
      </c>
      <c r="G18" s="170" t="s">
        <v>1120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531">
        <v>1</v>
      </c>
      <c r="T18" s="531">
        <v>0</v>
      </c>
      <c r="U18" s="532">
        <v>185</v>
      </c>
    </row>
    <row r="19" spans="1:21" s="183" customFormat="1" ht="14.1" customHeight="1" x14ac:dyDescent="0.25">
      <c r="A19">
        <v>10</v>
      </c>
      <c r="B19" s="170">
        <v>386</v>
      </c>
      <c r="C19" s="304" t="s">
        <v>574</v>
      </c>
      <c r="D19" s="616" t="s">
        <v>431</v>
      </c>
      <c r="E19" s="170" t="s">
        <v>1121</v>
      </c>
      <c r="F19" s="170" t="s">
        <v>1119</v>
      </c>
      <c r="G19" s="170" t="s">
        <v>1120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531">
        <v>2</v>
      </c>
      <c r="T19" s="531">
        <v>3</v>
      </c>
      <c r="U19" s="532">
        <v>185</v>
      </c>
    </row>
    <row r="20" spans="1:21" s="183" customFormat="1" ht="14.1" customHeight="1" x14ac:dyDescent="0.25">
      <c r="A20">
        <v>11</v>
      </c>
      <c r="B20" s="170">
        <v>363</v>
      </c>
      <c r="C20" s="304" t="s">
        <v>573</v>
      </c>
      <c r="D20" s="616" t="s">
        <v>352</v>
      </c>
      <c r="E20" s="170" t="s">
        <v>1119</v>
      </c>
      <c r="F20" s="170" t="s">
        <v>1120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81">
        <v>2</v>
      </c>
      <c r="T20" s="181">
        <v>1</v>
      </c>
      <c r="U20" s="532">
        <v>180</v>
      </c>
    </row>
    <row r="21" spans="1:21" s="183" customFormat="1" ht="14.1" customHeight="1" x14ac:dyDescent="0.25">
      <c r="A21"/>
      <c r="B21" s="170">
        <v>384</v>
      </c>
      <c r="C21" s="304" t="s">
        <v>554</v>
      </c>
      <c r="D21" s="616" t="s">
        <v>437</v>
      </c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531"/>
      <c r="T21" s="531"/>
      <c r="U21" s="532" t="s">
        <v>945</v>
      </c>
    </row>
    <row r="22" spans="1:21" s="183" customFormat="1" ht="14.1" customHeight="1" x14ac:dyDescent="0.25">
      <c r="A22"/>
      <c r="B22" s="170">
        <v>418</v>
      </c>
      <c r="C22" s="304" t="s">
        <v>559</v>
      </c>
      <c r="D22" s="616" t="s">
        <v>363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531"/>
      <c r="T22" s="531"/>
      <c r="U22" s="532" t="s">
        <v>945</v>
      </c>
    </row>
    <row r="23" spans="1:21" s="183" customFormat="1" ht="15" customHeight="1" x14ac:dyDescent="0.25">
      <c r="A23"/>
      <c r="B23" s="170">
        <v>7</v>
      </c>
      <c r="C23" s="304" t="s">
        <v>562</v>
      </c>
      <c r="D23" s="616" t="s">
        <v>563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531"/>
      <c r="T23" s="531"/>
      <c r="U23" s="532" t="s">
        <v>945</v>
      </c>
    </row>
    <row r="24" spans="1:21" s="183" customFormat="1" ht="15" customHeight="1" x14ac:dyDescent="0.25">
      <c r="A24"/>
      <c r="B24" s="170">
        <v>225</v>
      </c>
      <c r="C24" s="304" t="s">
        <v>566</v>
      </c>
      <c r="D24" s="616" t="s">
        <v>304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531"/>
      <c r="T24" s="531"/>
      <c r="U24" s="532" t="s">
        <v>945</v>
      </c>
    </row>
    <row r="25" spans="1:21" s="183" customFormat="1" ht="15" customHeight="1" x14ac:dyDescent="0.25">
      <c r="A25"/>
      <c r="B25" s="170">
        <v>715</v>
      </c>
      <c r="C25" s="304" t="s">
        <v>567</v>
      </c>
      <c r="D25" s="616" t="s">
        <v>280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531"/>
      <c r="T25" s="531"/>
      <c r="U25" s="532" t="s">
        <v>945</v>
      </c>
    </row>
    <row r="26" spans="1:21" ht="15.75" x14ac:dyDescent="0.25">
      <c r="A26"/>
      <c r="B26" s="170"/>
      <c r="C26" s="304"/>
      <c r="D26" s="616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633"/>
      <c r="T26" s="633"/>
      <c r="U26" s="634"/>
    </row>
    <row r="27" spans="1:21" ht="15.75" customHeight="1" x14ac:dyDescent="0.25">
      <c r="A27" s="401"/>
      <c r="B27" s="432" t="s">
        <v>1122</v>
      </c>
      <c r="C27" s="432"/>
      <c r="D27" s="573"/>
      <c r="E27" s="403">
        <v>215</v>
      </c>
      <c r="F27" s="404"/>
      <c r="G27" s="404"/>
      <c r="H27" s="405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6"/>
      <c r="T27" s="406"/>
      <c r="U27" s="572" t="s">
        <v>233</v>
      </c>
    </row>
    <row r="28" spans="1:21" s="183" customFormat="1" ht="14.1" customHeight="1" x14ac:dyDescent="0.25">
      <c r="A28"/>
      <c r="B28" s="170">
        <v>406</v>
      </c>
      <c r="C28" s="304" t="s">
        <v>571</v>
      </c>
      <c r="D28" s="616" t="s">
        <v>572</v>
      </c>
      <c r="E28" s="616">
        <v>0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531">
        <v>1</v>
      </c>
      <c r="T28" s="531">
        <v>1</v>
      </c>
      <c r="U28" s="532" t="s">
        <v>1123</v>
      </c>
    </row>
    <row r="29" spans="1:21" s="183" customFormat="1" ht="14.1" customHeight="1" x14ac:dyDescent="0.25">
      <c r="A29"/>
      <c r="B29" s="170">
        <v>431</v>
      </c>
      <c r="C29" s="304" t="s">
        <v>560</v>
      </c>
      <c r="D29" s="616" t="s">
        <v>561</v>
      </c>
      <c r="E29" s="616" t="s">
        <v>1124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531">
        <v>1</v>
      </c>
      <c r="T29" s="531">
        <v>1</v>
      </c>
      <c r="U29" s="532" t="s">
        <v>1106</v>
      </c>
    </row>
    <row r="30" spans="1:21" ht="15.75" x14ac:dyDescent="0.25">
      <c r="A30"/>
      <c r="B30" s="170"/>
      <c r="C30" s="304"/>
      <c r="D30" s="616"/>
      <c r="E30" s="616"/>
      <c r="F30" s="617"/>
      <c r="G30" s="184"/>
      <c r="H30" s="618"/>
      <c r="I30" s="99"/>
      <c r="J30" s="99"/>
      <c r="K30" s="551"/>
      <c r="L30" s="551"/>
      <c r="M30" s="551"/>
      <c r="N30" s="551"/>
      <c r="O30" s="551"/>
      <c r="P30" s="551"/>
      <c r="Q30" s="551"/>
      <c r="R30" s="551"/>
      <c r="S30" s="550"/>
      <c r="T30" s="550"/>
      <c r="U30" s="549"/>
    </row>
    <row r="31" spans="1:21" ht="18.75" x14ac:dyDescent="0.3">
      <c r="A31" s="548"/>
      <c r="B31" s="547" t="s">
        <v>161</v>
      </c>
      <c r="C31" s="547"/>
      <c r="D31" s="547"/>
      <c r="E31" s="546"/>
      <c r="F31" s="545"/>
      <c r="G31" s="546"/>
      <c r="H31" s="546"/>
      <c r="I31" s="545"/>
      <c r="J31" s="545"/>
      <c r="K31" s="92"/>
      <c r="L31" s="92"/>
      <c r="M31" s="92"/>
      <c r="N31" s="92"/>
      <c r="O31" s="92"/>
      <c r="P31" s="92"/>
      <c r="Q31" s="92"/>
      <c r="R31" s="544"/>
      <c r="S31" s="486"/>
      <c r="T31" s="486"/>
      <c r="U31" s="635" t="s">
        <v>232</v>
      </c>
    </row>
    <row r="32" spans="1:21" ht="3" customHeight="1" x14ac:dyDescent="0.3">
      <c r="A32" s="431"/>
      <c r="B32" s="432"/>
      <c r="C32" s="432"/>
      <c r="D32" s="432"/>
      <c r="E32" s="433"/>
      <c r="F32" s="434"/>
      <c r="G32" s="184"/>
      <c r="H32" s="433"/>
      <c r="I32" s="434"/>
      <c r="J32" s="434"/>
      <c r="K32" s="543"/>
      <c r="L32" s="543"/>
      <c r="M32" s="543"/>
      <c r="N32" s="543"/>
      <c r="O32" s="543"/>
      <c r="P32" s="543"/>
      <c r="Q32" s="543"/>
      <c r="R32" s="542"/>
      <c r="S32" s="541"/>
      <c r="T32" s="541"/>
      <c r="U32" s="540"/>
    </row>
    <row r="33" spans="1:21" ht="30" x14ac:dyDescent="0.2">
      <c r="A33" s="539" t="s">
        <v>30</v>
      </c>
      <c r="B33" s="536" t="s">
        <v>31</v>
      </c>
      <c r="C33" s="632"/>
      <c r="D33" s="538" t="s">
        <v>69</v>
      </c>
      <c r="E33" s="537">
        <v>400</v>
      </c>
      <c r="F33" s="536">
        <v>420</v>
      </c>
      <c r="G33" s="536">
        <v>440</v>
      </c>
      <c r="H33" s="536">
        <v>460</v>
      </c>
      <c r="I33" s="536">
        <v>480</v>
      </c>
      <c r="J33" s="536">
        <v>490</v>
      </c>
      <c r="K33" s="537">
        <v>500</v>
      </c>
      <c r="L33" s="536">
        <v>510</v>
      </c>
      <c r="M33" s="536">
        <v>520</v>
      </c>
      <c r="N33" s="535"/>
      <c r="O33" s="535"/>
      <c r="P33" s="535"/>
      <c r="Q33" s="535"/>
      <c r="R33" s="535"/>
      <c r="S33" s="534" t="s">
        <v>163</v>
      </c>
      <c r="T33" s="534" t="s">
        <v>164</v>
      </c>
      <c r="U33" s="533" t="s">
        <v>165</v>
      </c>
    </row>
    <row r="34" spans="1:21" ht="15" x14ac:dyDescent="0.25">
      <c r="A34" s="678">
        <v>1</v>
      </c>
      <c r="B34" s="170">
        <v>425</v>
      </c>
      <c r="C34" s="304" t="s">
        <v>584</v>
      </c>
      <c r="D34" s="616" t="s">
        <v>508</v>
      </c>
      <c r="E34" s="135"/>
      <c r="F34" s="135"/>
      <c r="G34" s="135"/>
      <c r="H34" s="135"/>
      <c r="I34" s="135"/>
      <c r="J34" s="135"/>
      <c r="K34" s="135">
        <v>0</v>
      </c>
      <c r="L34" s="135" t="s">
        <v>1119</v>
      </c>
      <c r="M34" s="135" t="s">
        <v>1120</v>
      </c>
      <c r="N34" s="135"/>
      <c r="O34" s="135"/>
      <c r="P34" s="135"/>
      <c r="Q34" s="135"/>
      <c r="R34" s="135"/>
      <c r="S34" s="135">
        <v>2</v>
      </c>
      <c r="T34" s="531">
        <v>1</v>
      </c>
      <c r="U34" s="529" t="s">
        <v>1108</v>
      </c>
    </row>
    <row r="35" spans="1:21" ht="15" x14ac:dyDescent="0.25">
      <c r="A35" s="678">
        <v>2</v>
      </c>
      <c r="B35" s="170">
        <v>364</v>
      </c>
      <c r="C35" s="304" t="s">
        <v>593</v>
      </c>
      <c r="D35" s="616" t="s">
        <v>431</v>
      </c>
      <c r="E35" s="135"/>
      <c r="F35" s="135"/>
      <c r="G35" s="135"/>
      <c r="H35" s="135">
        <v>0</v>
      </c>
      <c r="I35" s="135">
        <v>0</v>
      </c>
      <c r="J35" s="135" t="s">
        <v>7</v>
      </c>
      <c r="K35" s="135">
        <v>0</v>
      </c>
      <c r="L35" s="135" t="s">
        <v>1121</v>
      </c>
      <c r="M35" s="135" t="s">
        <v>1120</v>
      </c>
      <c r="N35" s="135"/>
      <c r="O35" s="135"/>
      <c r="P35" s="135"/>
      <c r="Q35" s="135"/>
      <c r="R35" s="135"/>
      <c r="S35" s="135">
        <v>3</v>
      </c>
      <c r="T35" s="531">
        <v>2</v>
      </c>
      <c r="U35" s="529" t="s">
        <v>1108</v>
      </c>
    </row>
    <row r="36" spans="1:21" ht="15" x14ac:dyDescent="0.25">
      <c r="A36" s="678">
        <v>3</v>
      </c>
      <c r="B36" s="170">
        <v>365</v>
      </c>
      <c r="C36" s="304" t="s">
        <v>591</v>
      </c>
      <c r="D36" s="616" t="s">
        <v>437</v>
      </c>
      <c r="E36" s="135"/>
      <c r="F36" s="135"/>
      <c r="G36" s="135"/>
      <c r="H36" s="135"/>
      <c r="I36" s="135">
        <v>0</v>
      </c>
      <c r="J36" s="135" t="s">
        <v>7</v>
      </c>
      <c r="K36" s="135" t="s">
        <v>1121</v>
      </c>
      <c r="L36" s="135" t="s">
        <v>1125</v>
      </c>
      <c r="M36" s="135" t="s">
        <v>1124</v>
      </c>
      <c r="N36" s="135"/>
      <c r="O36" s="135"/>
      <c r="P36" s="135"/>
      <c r="Q36" s="135"/>
      <c r="R36" s="135"/>
      <c r="S36" s="135">
        <v>3</v>
      </c>
      <c r="T36" s="531">
        <v>2</v>
      </c>
      <c r="U36" s="529" t="s">
        <v>1109</v>
      </c>
    </row>
    <row r="37" spans="1:21" ht="15" x14ac:dyDescent="0.25">
      <c r="A37" s="678">
        <v>4</v>
      </c>
      <c r="B37" s="170">
        <v>424</v>
      </c>
      <c r="C37" s="304" t="s">
        <v>483</v>
      </c>
      <c r="D37" s="616" t="s">
        <v>272</v>
      </c>
      <c r="E37" s="135"/>
      <c r="F37" s="135"/>
      <c r="G37" s="135" t="s">
        <v>1119</v>
      </c>
      <c r="H37" s="135" t="s">
        <v>1121</v>
      </c>
      <c r="I37" s="135" t="s">
        <v>1126</v>
      </c>
      <c r="J37" s="135" t="s">
        <v>7</v>
      </c>
      <c r="K37" s="135" t="s">
        <v>1120</v>
      </c>
      <c r="L37" s="135"/>
      <c r="M37" s="135"/>
      <c r="N37" s="135"/>
      <c r="O37" s="135"/>
      <c r="P37" s="135"/>
      <c r="Q37" s="135"/>
      <c r="R37" s="135"/>
      <c r="S37" s="135">
        <v>2</v>
      </c>
      <c r="T37" s="531">
        <v>4</v>
      </c>
      <c r="U37" s="529" t="s">
        <v>1110</v>
      </c>
    </row>
    <row r="38" spans="1:21" ht="15" x14ac:dyDescent="0.25">
      <c r="A38" s="678">
        <v>5</v>
      </c>
      <c r="B38" s="170">
        <v>355</v>
      </c>
      <c r="C38" s="304" t="s">
        <v>1111</v>
      </c>
      <c r="D38" s="616" t="s">
        <v>272</v>
      </c>
      <c r="E38" s="135"/>
      <c r="F38" s="135"/>
      <c r="G38" s="135"/>
      <c r="H38" s="135" t="s">
        <v>1121</v>
      </c>
      <c r="I38" s="135" t="s">
        <v>1127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>
        <v>3</v>
      </c>
      <c r="T38" s="531">
        <v>2</v>
      </c>
      <c r="U38" s="529" t="s">
        <v>1112</v>
      </c>
    </row>
    <row r="39" spans="1:21" ht="15" x14ac:dyDescent="0.25">
      <c r="A39" s="678">
        <v>6</v>
      </c>
      <c r="B39" s="170">
        <v>952</v>
      </c>
      <c r="C39" s="304" t="s">
        <v>586</v>
      </c>
      <c r="D39" s="616" t="s">
        <v>251</v>
      </c>
      <c r="E39" s="135"/>
      <c r="F39" s="135">
        <v>0</v>
      </c>
      <c r="G39" s="135">
        <v>0</v>
      </c>
      <c r="H39" s="135" t="s">
        <v>1120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>
        <v>1</v>
      </c>
      <c r="T39" s="531">
        <v>0</v>
      </c>
      <c r="U39" s="529" t="s">
        <v>1114</v>
      </c>
    </row>
    <row r="40" spans="1:21" ht="15" x14ac:dyDescent="0.25">
      <c r="A40" s="678">
        <v>7</v>
      </c>
      <c r="B40" s="170">
        <v>404</v>
      </c>
      <c r="C40" s="304" t="s">
        <v>1115</v>
      </c>
      <c r="D40" s="616" t="s">
        <v>363</v>
      </c>
      <c r="E40" s="135"/>
      <c r="F40" s="135">
        <v>0</v>
      </c>
      <c r="G40" s="135" t="s">
        <v>1119</v>
      </c>
      <c r="H40" s="135" t="s">
        <v>1120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>
        <v>2</v>
      </c>
      <c r="T40" s="531">
        <v>1</v>
      </c>
      <c r="U40" s="529" t="s">
        <v>1114</v>
      </c>
    </row>
    <row r="41" spans="1:21" ht="15" x14ac:dyDescent="0.25">
      <c r="A41" s="678">
        <v>8</v>
      </c>
      <c r="B41" s="170">
        <v>358</v>
      </c>
      <c r="C41" s="304" t="s">
        <v>590</v>
      </c>
      <c r="D41" s="616" t="s">
        <v>272</v>
      </c>
      <c r="E41" s="135" t="s">
        <v>1121</v>
      </c>
      <c r="F41" s="135">
        <v>0</v>
      </c>
      <c r="G41" s="135" t="s">
        <v>1120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>
        <v>1</v>
      </c>
      <c r="T41" s="531">
        <v>2</v>
      </c>
      <c r="U41" s="529">
        <v>420</v>
      </c>
    </row>
    <row r="42" spans="1:21" ht="15" x14ac:dyDescent="0.25">
      <c r="A42" s="678">
        <v>8</v>
      </c>
      <c r="B42" s="170">
        <v>961</v>
      </c>
      <c r="C42" s="304" t="s">
        <v>539</v>
      </c>
      <c r="D42" s="616" t="s">
        <v>471</v>
      </c>
      <c r="E42" s="135" t="s">
        <v>1121</v>
      </c>
      <c r="F42" s="135">
        <v>0</v>
      </c>
      <c r="G42" s="135" t="s">
        <v>1120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>
        <v>1</v>
      </c>
      <c r="T42" s="531">
        <v>2</v>
      </c>
      <c r="U42" s="529" t="s">
        <v>1116</v>
      </c>
    </row>
    <row r="43" spans="1:21" ht="15" x14ac:dyDescent="0.25">
      <c r="A43"/>
      <c r="B43" s="170">
        <v>406</v>
      </c>
      <c r="C43" s="304" t="s">
        <v>542</v>
      </c>
      <c r="D43" s="616" t="s">
        <v>292</v>
      </c>
      <c r="E43" s="135" t="s">
        <v>1128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531"/>
      <c r="U43" s="529" t="s">
        <v>1117</v>
      </c>
    </row>
    <row r="44" spans="1:21" ht="15" x14ac:dyDescent="0.25">
      <c r="A44"/>
      <c r="B44" s="170">
        <v>970</v>
      </c>
      <c r="C44" s="304" t="s">
        <v>585</v>
      </c>
      <c r="D44" s="616" t="s">
        <v>267</v>
      </c>
      <c r="E44" s="135"/>
      <c r="F44" s="135"/>
      <c r="G44" s="135"/>
      <c r="H44" s="135" t="s">
        <v>1120</v>
      </c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531"/>
      <c r="U44" s="529" t="s">
        <v>1118</v>
      </c>
    </row>
    <row r="45" spans="1:21" ht="15" x14ac:dyDescent="0.25">
      <c r="A45"/>
      <c r="B45" s="170">
        <v>408</v>
      </c>
      <c r="C45" s="304" t="s">
        <v>591</v>
      </c>
      <c r="D45" s="616" t="s">
        <v>592</v>
      </c>
      <c r="E45" s="135"/>
      <c r="F45" s="135"/>
      <c r="G45" s="135" t="s">
        <v>1120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531"/>
      <c r="U45" s="529" t="s">
        <v>1118</v>
      </c>
    </row>
    <row r="46" spans="1:21" ht="15" x14ac:dyDescent="0.25">
      <c r="A46"/>
      <c r="B46" s="170">
        <v>358</v>
      </c>
      <c r="C46" s="304" t="s">
        <v>594</v>
      </c>
      <c r="D46" s="616" t="s">
        <v>345</v>
      </c>
      <c r="E46" s="135"/>
      <c r="F46" s="135"/>
      <c r="G46" s="135"/>
      <c r="H46" s="135"/>
      <c r="I46" s="135" t="s">
        <v>1129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531"/>
      <c r="U46" s="529" t="s">
        <v>1118</v>
      </c>
    </row>
    <row r="47" spans="1:21" ht="15" x14ac:dyDescent="0.25">
      <c r="A47"/>
      <c r="B47" s="170">
        <v>371</v>
      </c>
      <c r="C47" s="304" t="s">
        <v>365</v>
      </c>
      <c r="D47" s="616" t="s">
        <v>415</v>
      </c>
      <c r="E47" s="135"/>
      <c r="F47" s="135"/>
      <c r="G47" s="135"/>
      <c r="H47" s="135"/>
      <c r="I47" s="135"/>
      <c r="J47" s="135"/>
      <c r="K47" s="135" t="s">
        <v>1120</v>
      </c>
      <c r="L47" s="135"/>
      <c r="M47" s="135"/>
      <c r="N47" s="135"/>
      <c r="O47" s="135"/>
      <c r="P47" s="135"/>
      <c r="Q47" s="135"/>
      <c r="R47" s="135"/>
      <c r="S47" s="135"/>
      <c r="T47" s="531"/>
      <c r="U47" s="529" t="s">
        <v>1118</v>
      </c>
    </row>
    <row r="48" spans="1:21" ht="15" x14ac:dyDescent="0.25">
      <c r="A48"/>
      <c r="B48" s="170">
        <v>356</v>
      </c>
      <c r="C48" s="304" t="s">
        <v>587</v>
      </c>
      <c r="D48" s="616" t="s">
        <v>588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531"/>
      <c r="U48" s="529" t="s">
        <v>945</v>
      </c>
    </row>
    <row r="49" spans="1:21" ht="15" x14ac:dyDescent="0.25">
      <c r="A49"/>
      <c r="B49" s="170">
        <v>431</v>
      </c>
      <c r="C49" s="304" t="s">
        <v>595</v>
      </c>
      <c r="D49" s="616" t="s">
        <v>367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531"/>
      <c r="U49" s="529" t="s">
        <v>945</v>
      </c>
    </row>
    <row r="50" spans="1:21" ht="15" x14ac:dyDescent="0.25">
      <c r="A50"/>
      <c r="B50" s="170">
        <v>17</v>
      </c>
      <c r="C50" s="304" t="s">
        <v>568</v>
      </c>
      <c r="D50" s="616" t="s">
        <v>569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531"/>
      <c r="U50" s="529" t="s">
        <v>945</v>
      </c>
    </row>
    <row r="51" spans="1:21" ht="15" x14ac:dyDescent="0.25">
      <c r="A51" s="240"/>
      <c r="B51" s="527"/>
      <c r="C51" s="527"/>
      <c r="D51" s="527"/>
      <c r="E51" s="527"/>
      <c r="F51" s="527"/>
      <c r="G51" s="527"/>
      <c r="H51" s="526"/>
      <c r="I51" s="181"/>
      <c r="J51" s="83"/>
      <c r="K51" s="178"/>
      <c r="L51" s="230"/>
    </row>
    <row r="52" spans="1:21" ht="15" x14ac:dyDescent="0.25">
      <c r="A52" s="240"/>
      <c r="B52" s="527"/>
      <c r="C52" s="527"/>
      <c r="D52" s="527"/>
      <c r="E52" s="527"/>
      <c r="F52" s="527"/>
      <c r="G52" s="527"/>
      <c r="H52" s="526"/>
      <c r="I52" s="181"/>
      <c r="J52" s="83"/>
      <c r="K52" s="178"/>
      <c r="L52" s="230"/>
    </row>
    <row r="53" spans="1:21" ht="15" x14ac:dyDescent="0.25">
      <c r="A53" s="240"/>
      <c r="B53" s="527"/>
      <c r="C53" s="527"/>
      <c r="D53" s="527"/>
      <c r="E53" s="527"/>
      <c r="F53" s="527"/>
      <c r="H53" s="526"/>
      <c r="I53" s="528"/>
      <c r="J53" s="83"/>
      <c r="K53" s="178"/>
      <c r="L53" s="230"/>
    </row>
    <row r="54" spans="1:21" ht="15" x14ac:dyDescent="0.25">
      <c r="A54" s="240"/>
      <c r="B54" s="527"/>
      <c r="C54" s="527"/>
      <c r="D54" s="527"/>
      <c r="E54" s="527"/>
      <c r="F54" s="527"/>
      <c r="H54" s="526"/>
      <c r="I54" s="181"/>
      <c r="J54" s="83"/>
      <c r="K54" s="180"/>
      <c r="L54" s="230"/>
    </row>
    <row r="55" spans="1:21" ht="15" x14ac:dyDescent="0.25">
      <c r="A55" s="237"/>
      <c r="B55" s="527"/>
      <c r="C55" s="527"/>
      <c r="D55" s="527"/>
      <c r="E55" s="527"/>
      <c r="F55" s="527"/>
      <c r="H55" s="526"/>
      <c r="I55" s="181"/>
      <c r="J55" s="83"/>
      <c r="K55" s="180"/>
      <c r="L55" s="230"/>
    </row>
    <row r="56" spans="1:21" ht="15" x14ac:dyDescent="0.25">
      <c r="A56" s="237"/>
      <c r="B56" s="527"/>
      <c r="C56" s="527"/>
      <c r="D56" s="527"/>
      <c r="E56" s="527"/>
      <c r="F56" s="527"/>
      <c r="H56" s="526"/>
      <c r="I56" s="181"/>
      <c r="J56" s="83"/>
      <c r="K56" s="180"/>
      <c r="L56" s="230"/>
    </row>
  </sheetData>
  <dataValidations count="1">
    <dataValidation type="list" allowBlank="1" showInputMessage="1" showErrorMessage="1" sqref="G23:G24">
      <formula1>"мс,кмс,I,II,III,1юн,2юн,3юн,б/р"</formula1>
    </dataValidation>
  </dataValidations>
  <printOptions horizontalCentered="1"/>
  <pageMargins left="0" right="0" top="1.0629921259842521" bottom="0.19685039370078741" header="0" footer="0"/>
  <pageSetup paperSize="9" scale="90" orientation="portrait" r:id="rId1"/>
  <headerFooter alignWithMargins="0">
    <oddHeader xml:space="preserve">&amp;R&amp;"Arial Cyr,курсив"&amp;12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68"/>
  <sheetViews>
    <sheetView topLeftCell="A14" zoomScaleNormal="100" workbookViewId="0">
      <selection activeCell="L31" sqref="L31"/>
    </sheetView>
  </sheetViews>
  <sheetFormatPr defaultRowHeight="12.75" outlineLevelCol="1" x14ac:dyDescent="0.2"/>
  <cols>
    <col min="1" max="1" width="3.85546875" style="140" customWidth="1"/>
    <col min="2" max="2" width="6.140625" style="141" customWidth="1"/>
    <col min="3" max="3" width="13.85546875" style="141" customWidth="1"/>
    <col min="4" max="4" width="17" style="142" customWidth="1"/>
    <col min="5" max="5" width="8.5703125" style="141" customWidth="1"/>
    <col min="6" max="6" width="4.7109375" style="141" customWidth="1"/>
    <col min="7" max="7" width="18" style="143" customWidth="1"/>
    <col min="8" max="14" width="7.7109375" style="141" customWidth="1"/>
    <col min="15" max="15" width="5.42578125" style="103" customWidth="1"/>
    <col min="16" max="16" width="22.2851562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449" width="9.140625" style="68"/>
    <col min="450" max="450" width="3.5703125" style="68" customWidth="1"/>
    <col min="451" max="451" width="7.5703125" style="68" customWidth="1"/>
    <col min="452" max="452" width="26.140625" style="68" customWidth="1"/>
    <col min="453" max="453" width="3.28515625" style="68" customWidth="1"/>
    <col min="454" max="454" width="4.7109375" style="68" customWidth="1"/>
    <col min="455" max="455" width="11.7109375" style="68" customWidth="1"/>
    <col min="456" max="488" width="2" style="68" customWidth="1"/>
    <col min="489" max="490" width="2.7109375" style="68" customWidth="1"/>
    <col min="491" max="491" width="6.85546875" style="68" customWidth="1"/>
    <col min="492" max="492" width="3.7109375" style="68" customWidth="1"/>
    <col min="493" max="493" width="4.7109375" style="68" customWidth="1"/>
    <col min="494" max="494" width="27.7109375" style="68" customWidth="1"/>
    <col min="495" max="705" width="9.140625" style="68"/>
    <col min="706" max="706" width="3.5703125" style="68" customWidth="1"/>
    <col min="707" max="707" width="7.5703125" style="68" customWidth="1"/>
    <col min="708" max="708" width="26.140625" style="68" customWidth="1"/>
    <col min="709" max="709" width="3.28515625" style="68" customWidth="1"/>
    <col min="710" max="710" width="4.7109375" style="68" customWidth="1"/>
    <col min="711" max="711" width="11.7109375" style="68" customWidth="1"/>
    <col min="712" max="744" width="2" style="68" customWidth="1"/>
    <col min="745" max="746" width="2.7109375" style="68" customWidth="1"/>
    <col min="747" max="747" width="6.85546875" style="68" customWidth="1"/>
    <col min="748" max="748" width="3.7109375" style="68" customWidth="1"/>
    <col min="749" max="749" width="4.7109375" style="68" customWidth="1"/>
    <col min="750" max="750" width="27.7109375" style="68" customWidth="1"/>
    <col min="751" max="961" width="9.140625" style="68"/>
    <col min="962" max="962" width="3.5703125" style="68" customWidth="1"/>
    <col min="963" max="963" width="7.5703125" style="68" customWidth="1"/>
    <col min="964" max="964" width="26.140625" style="68" customWidth="1"/>
    <col min="965" max="965" width="3.28515625" style="68" customWidth="1"/>
    <col min="966" max="966" width="4.7109375" style="68" customWidth="1"/>
    <col min="967" max="967" width="11.7109375" style="68" customWidth="1"/>
    <col min="968" max="1000" width="2" style="68" customWidth="1"/>
    <col min="1001" max="1002" width="2.7109375" style="68" customWidth="1"/>
    <col min="1003" max="1003" width="6.85546875" style="68" customWidth="1"/>
    <col min="1004" max="1004" width="3.7109375" style="68" customWidth="1"/>
    <col min="1005" max="1005" width="4.7109375" style="68" customWidth="1"/>
    <col min="1006" max="1006" width="27.7109375" style="68" customWidth="1"/>
    <col min="1007" max="1217" width="9.140625" style="68"/>
    <col min="1218" max="1218" width="3.5703125" style="68" customWidth="1"/>
    <col min="1219" max="1219" width="7.5703125" style="68" customWidth="1"/>
    <col min="1220" max="1220" width="26.140625" style="68" customWidth="1"/>
    <col min="1221" max="1221" width="3.28515625" style="68" customWidth="1"/>
    <col min="1222" max="1222" width="4.7109375" style="68" customWidth="1"/>
    <col min="1223" max="1223" width="11.7109375" style="68" customWidth="1"/>
    <col min="1224" max="1256" width="2" style="68" customWidth="1"/>
    <col min="1257" max="1258" width="2.7109375" style="68" customWidth="1"/>
    <col min="1259" max="1259" width="6.85546875" style="68" customWidth="1"/>
    <col min="1260" max="1260" width="3.7109375" style="68" customWidth="1"/>
    <col min="1261" max="1261" width="4.7109375" style="68" customWidth="1"/>
    <col min="1262" max="1262" width="27.7109375" style="68" customWidth="1"/>
    <col min="1263" max="1473" width="9.140625" style="68"/>
    <col min="1474" max="1474" width="3.5703125" style="68" customWidth="1"/>
    <col min="1475" max="1475" width="7.5703125" style="68" customWidth="1"/>
    <col min="1476" max="1476" width="26.140625" style="68" customWidth="1"/>
    <col min="1477" max="1477" width="3.28515625" style="68" customWidth="1"/>
    <col min="1478" max="1478" width="4.7109375" style="68" customWidth="1"/>
    <col min="1479" max="1479" width="11.7109375" style="68" customWidth="1"/>
    <col min="1480" max="1512" width="2" style="68" customWidth="1"/>
    <col min="1513" max="1514" width="2.7109375" style="68" customWidth="1"/>
    <col min="1515" max="1515" width="6.85546875" style="68" customWidth="1"/>
    <col min="1516" max="1516" width="3.7109375" style="68" customWidth="1"/>
    <col min="1517" max="1517" width="4.7109375" style="68" customWidth="1"/>
    <col min="1518" max="1518" width="27.7109375" style="68" customWidth="1"/>
    <col min="1519" max="1729" width="9.140625" style="68"/>
    <col min="1730" max="1730" width="3.5703125" style="68" customWidth="1"/>
    <col min="1731" max="1731" width="7.5703125" style="68" customWidth="1"/>
    <col min="1732" max="1732" width="26.140625" style="68" customWidth="1"/>
    <col min="1733" max="1733" width="3.28515625" style="68" customWidth="1"/>
    <col min="1734" max="1734" width="4.7109375" style="68" customWidth="1"/>
    <col min="1735" max="1735" width="11.7109375" style="68" customWidth="1"/>
    <col min="1736" max="1768" width="2" style="68" customWidth="1"/>
    <col min="1769" max="1770" width="2.7109375" style="68" customWidth="1"/>
    <col min="1771" max="1771" width="6.85546875" style="68" customWidth="1"/>
    <col min="1772" max="1772" width="3.7109375" style="68" customWidth="1"/>
    <col min="1773" max="1773" width="4.7109375" style="68" customWidth="1"/>
    <col min="1774" max="1774" width="27.7109375" style="68" customWidth="1"/>
    <col min="1775" max="1985" width="9.140625" style="68"/>
    <col min="1986" max="1986" width="3.5703125" style="68" customWidth="1"/>
    <col min="1987" max="1987" width="7.5703125" style="68" customWidth="1"/>
    <col min="1988" max="1988" width="26.140625" style="68" customWidth="1"/>
    <col min="1989" max="1989" width="3.28515625" style="68" customWidth="1"/>
    <col min="1990" max="1990" width="4.7109375" style="68" customWidth="1"/>
    <col min="1991" max="1991" width="11.7109375" style="68" customWidth="1"/>
    <col min="1992" max="2024" width="2" style="68" customWidth="1"/>
    <col min="2025" max="2026" width="2.7109375" style="68" customWidth="1"/>
    <col min="2027" max="2027" width="6.85546875" style="68" customWidth="1"/>
    <col min="2028" max="2028" width="3.7109375" style="68" customWidth="1"/>
    <col min="2029" max="2029" width="4.7109375" style="68" customWidth="1"/>
    <col min="2030" max="2030" width="27.7109375" style="68" customWidth="1"/>
    <col min="2031" max="2241" width="9.140625" style="68"/>
    <col min="2242" max="2242" width="3.5703125" style="68" customWidth="1"/>
    <col min="2243" max="2243" width="7.5703125" style="68" customWidth="1"/>
    <col min="2244" max="2244" width="26.140625" style="68" customWidth="1"/>
    <col min="2245" max="2245" width="3.28515625" style="68" customWidth="1"/>
    <col min="2246" max="2246" width="4.7109375" style="68" customWidth="1"/>
    <col min="2247" max="2247" width="11.7109375" style="68" customWidth="1"/>
    <col min="2248" max="2280" width="2" style="68" customWidth="1"/>
    <col min="2281" max="2282" width="2.7109375" style="68" customWidth="1"/>
    <col min="2283" max="2283" width="6.85546875" style="68" customWidth="1"/>
    <col min="2284" max="2284" width="3.7109375" style="68" customWidth="1"/>
    <col min="2285" max="2285" width="4.7109375" style="68" customWidth="1"/>
    <col min="2286" max="2286" width="27.7109375" style="68" customWidth="1"/>
    <col min="2287" max="2497" width="9.140625" style="68"/>
    <col min="2498" max="2498" width="3.5703125" style="68" customWidth="1"/>
    <col min="2499" max="2499" width="7.5703125" style="68" customWidth="1"/>
    <col min="2500" max="2500" width="26.140625" style="68" customWidth="1"/>
    <col min="2501" max="2501" width="3.28515625" style="68" customWidth="1"/>
    <col min="2502" max="2502" width="4.7109375" style="68" customWidth="1"/>
    <col min="2503" max="2503" width="11.7109375" style="68" customWidth="1"/>
    <col min="2504" max="2536" width="2" style="68" customWidth="1"/>
    <col min="2537" max="2538" width="2.7109375" style="68" customWidth="1"/>
    <col min="2539" max="2539" width="6.85546875" style="68" customWidth="1"/>
    <col min="2540" max="2540" width="3.7109375" style="68" customWidth="1"/>
    <col min="2541" max="2541" width="4.7109375" style="68" customWidth="1"/>
    <col min="2542" max="2542" width="27.7109375" style="68" customWidth="1"/>
    <col min="2543" max="2753" width="9.140625" style="68"/>
    <col min="2754" max="2754" width="3.5703125" style="68" customWidth="1"/>
    <col min="2755" max="2755" width="7.5703125" style="68" customWidth="1"/>
    <col min="2756" max="2756" width="26.140625" style="68" customWidth="1"/>
    <col min="2757" max="2757" width="3.28515625" style="68" customWidth="1"/>
    <col min="2758" max="2758" width="4.7109375" style="68" customWidth="1"/>
    <col min="2759" max="2759" width="11.7109375" style="68" customWidth="1"/>
    <col min="2760" max="2792" width="2" style="68" customWidth="1"/>
    <col min="2793" max="2794" width="2.7109375" style="68" customWidth="1"/>
    <col min="2795" max="2795" width="6.85546875" style="68" customWidth="1"/>
    <col min="2796" max="2796" width="3.7109375" style="68" customWidth="1"/>
    <col min="2797" max="2797" width="4.7109375" style="68" customWidth="1"/>
    <col min="2798" max="2798" width="27.7109375" style="68" customWidth="1"/>
    <col min="2799" max="3009" width="9.140625" style="68"/>
    <col min="3010" max="3010" width="3.5703125" style="68" customWidth="1"/>
    <col min="3011" max="3011" width="7.5703125" style="68" customWidth="1"/>
    <col min="3012" max="3012" width="26.140625" style="68" customWidth="1"/>
    <col min="3013" max="3013" width="3.28515625" style="68" customWidth="1"/>
    <col min="3014" max="3014" width="4.7109375" style="68" customWidth="1"/>
    <col min="3015" max="3015" width="11.7109375" style="68" customWidth="1"/>
    <col min="3016" max="3048" width="2" style="68" customWidth="1"/>
    <col min="3049" max="3050" width="2.7109375" style="68" customWidth="1"/>
    <col min="3051" max="3051" width="6.85546875" style="68" customWidth="1"/>
    <col min="3052" max="3052" width="3.7109375" style="68" customWidth="1"/>
    <col min="3053" max="3053" width="4.7109375" style="68" customWidth="1"/>
    <col min="3054" max="3054" width="27.7109375" style="68" customWidth="1"/>
    <col min="3055" max="3265" width="9.140625" style="68"/>
    <col min="3266" max="3266" width="3.5703125" style="68" customWidth="1"/>
    <col min="3267" max="3267" width="7.5703125" style="68" customWidth="1"/>
    <col min="3268" max="3268" width="26.140625" style="68" customWidth="1"/>
    <col min="3269" max="3269" width="3.28515625" style="68" customWidth="1"/>
    <col min="3270" max="3270" width="4.7109375" style="68" customWidth="1"/>
    <col min="3271" max="3271" width="11.7109375" style="68" customWidth="1"/>
    <col min="3272" max="3304" width="2" style="68" customWidth="1"/>
    <col min="3305" max="3306" width="2.7109375" style="68" customWidth="1"/>
    <col min="3307" max="3307" width="6.85546875" style="68" customWidth="1"/>
    <col min="3308" max="3308" width="3.7109375" style="68" customWidth="1"/>
    <col min="3309" max="3309" width="4.7109375" style="68" customWidth="1"/>
    <col min="3310" max="3310" width="27.7109375" style="68" customWidth="1"/>
    <col min="3311" max="3521" width="9.140625" style="68"/>
    <col min="3522" max="3522" width="3.5703125" style="68" customWidth="1"/>
    <col min="3523" max="3523" width="7.5703125" style="68" customWidth="1"/>
    <col min="3524" max="3524" width="26.140625" style="68" customWidth="1"/>
    <col min="3525" max="3525" width="3.28515625" style="68" customWidth="1"/>
    <col min="3526" max="3526" width="4.7109375" style="68" customWidth="1"/>
    <col min="3527" max="3527" width="11.7109375" style="68" customWidth="1"/>
    <col min="3528" max="3560" width="2" style="68" customWidth="1"/>
    <col min="3561" max="3562" width="2.7109375" style="68" customWidth="1"/>
    <col min="3563" max="3563" width="6.85546875" style="68" customWidth="1"/>
    <col min="3564" max="3564" width="3.7109375" style="68" customWidth="1"/>
    <col min="3565" max="3565" width="4.7109375" style="68" customWidth="1"/>
    <col min="3566" max="3566" width="27.7109375" style="68" customWidth="1"/>
    <col min="3567" max="3777" width="9.140625" style="68"/>
    <col min="3778" max="3778" width="3.5703125" style="68" customWidth="1"/>
    <col min="3779" max="3779" width="7.5703125" style="68" customWidth="1"/>
    <col min="3780" max="3780" width="26.140625" style="68" customWidth="1"/>
    <col min="3781" max="3781" width="3.28515625" style="68" customWidth="1"/>
    <col min="3782" max="3782" width="4.7109375" style="68" customWidth="1"/>
    <col min="3783" max="3783" width="11.7109375" style="68" customWidth="1"/>
    <col min="3784" max="3816" width="2" style="68" customWidth="1"/>
    <col min="3817" max="3818" width="2.7109375" style="68" customWidth="1"/>
    <col min="3819" max="3819" width="6.85546875" style="68" customWidth="1"/>
    <col min="3820" max="3820" width="3.7109375" style="68" customWidth="1"/>
    <col min="3821" max="3821" width="4.7109375" style="68" customWidth="1"/>
    <col min="3822" max="3822" width="27.7109375" style="68" customWidth="1"/>
    <col min="3823" max="4033" width="9.140625" style="68"/>
    <col min="4034" max="4034" width="3.5703125" style="68" customWidth="1"/>
    <col min="4035" max="4035" width="7.5703125" style="68" customWidth="1"/>
    <col min="4036" max="4036" width="26.140625" style="68" customWidth="1"/>
    <col min="4037" max="4037" width="3.28515625" style="68" customWidth="1"/>
    <col min="4038" max="4038" width="4.7109375" style="68" customWidth="1"/>
    <col min="4039" max="4039" width="11.7109375" style="68" customWidth="1"/>
    <col min="4040" max="4072" width="2" style="68" customWidth="1"/>
    <col min="4073" max="4074" width="2.7109375" style="68" customWidth="1"/>
    <col min="4075" max="4075" width="6.85546875" style="68" customWidth="1"/>
    <col min="4076" max="4076" width="3.7109375" style="68" customWidth="1"/>
    <col min="4077" max="4077" width="4.7109375" style="68" customWidth="1"/>
    <col min="4078" max="4078" width="27.7109375" style="68" customWidth="1"/>
    <col min="4079" max="4289" width="9.140625" style="68"/>
    <col min="4290" max="4290" width="3.5703125" style="68" customWidth="1"/>
    <col min="4291" max="4291" width="7.5703125" style="68" customWidth="1"/>
    <col min="4292" max="4292" width="26.140625" style="68" customWidth="1"/>
    <col min="4293" max="4293" width="3.28515625" style="68" customWidth="1"/>
    <col min="4294" max="4294" width="4.7109375" style="68" customWidth="1"/>
    <col min="4295" max="4295" width="11.7109375" style="68" customWidth="1"/>
    <col min="4296" max="4328" width="2" style="68" customWidth="1"/>
    <col min="4329" max="4330" width="2.7109375" style="68" customWidth="1"/>
    <col min="4331" max="4331" width="6.85546875" style="68" customWidth="1"/>
    <col min="4332" max="4332" width="3.7109375" style="68" customWidth="1"/>
    <col min="4333" max="4333" width="4.7109375" style="68" customWidth="1"/>
    <col min="4334" max="4334" width="27.7109375" style="68" customWidth="1"/>
    <col min="4335" max="4545" width="9.140625" style="68"/>
    <col min="4546" max="4546" width="3.5703125" style="68" customWidth="1"/>
    <col min="4547" max="4547" width="7.5703125" style="68" customWidth="1"/>
    <col min="4548" max="4548" width="26.140625" style="68" customWidth="1"/>
    <col min="4549" max="4549" width="3.28515625" style="68" customWidth="1"/>
    <col min="4550" max="4550" width="4.7109375" style="68" customWidth="1"/>
    <col min="4551" max="4551" width="11.7109375" style="68" customWidth="1"/>
    <col min="4552" max="4584" width="2" style="68" customWidth="1"/>
    <col min="4585" max="4586" width="2.7109375" style="68" customWidth="1"/>
    <col min="4587" max="4587" width="6.85546875" style="68" customWidth="1"/>
    <col min="4588" max="4588" width="3.7109375" style="68" customWidth="1"/>
    <col min="4589" max="4589" width="4.7109375" style="68" customWidth="1"/>
    <col min="4590" max="4590" width="27.7109375" style="68" customWidth="1"/>
    <col min="4591" max="4801" width="9.140625" style="68"/>
    <col min="4802" max="4802" width="3.5703125" style="68" customWidth="1"/>
    <col min="4803" max="4803" width="7.5703125" style="68" customWidth="1"/>
    <col min="4804" max="4804" width="26.140625" style="68" customWidth="1"/>
    <col min="4805" max="4805" width="3.28515625" style="68" customWidth="1"/>
    <col min="4806" max="4806" width="4.7109375" style="68" customWidth="1"/>
    <col min="4807" max="4807" width="11.7109375" style="68" customWidth="1"/>
    <col min="4808" max="4840" width="2" style="68" customWidth="1"/>
    <col min="4841" max="4842" width="2.7109375" style="68" customWidth="1"/>
    <col min="4843" max="4843" width="6.85546875" style="68" customWidth="1"/>
    <col min="4844" max="4844" width="3.7109375" style="68" customWidth="1"/>
    <col min="4845" max="4845" width="4.7109375" style="68" customWidth="1"/>
    <col min="4846" max="4846" width="27.7109375" style="68" customWidth="1"/>
    <col min="4847" max="5057" width="9.140625" style="68"/>
    <col min="5058" max="5058" width="3.5703125" style="68" customWidth="1"/>
    <col min="5059" max="5059" width="7.5703125" style="68" customWidth="1"/>
    <col min="5060" max="5060" width="26.140625" style="68" customWidth="1"/>
    <col min="5061" max="5061" width="3.28515625" style="68" customWidth="1"/>
    <col min="5062" max="5062" width="4.7109375" style="68" customWidth="1"/>
    <col min="5063" max="5063" width="11.7109375" style="68" customWidth="1"/>
    <col min="5064" max="5096" width="2" style="68" customWidth="1"/>
    <col min="5097" max="5098" width="2.7109375" style="68" customWidth="1"/>
    <col min="5099" max="5099" width="6.85546875" style="68" customWidth="1"/>
    <col min="5100" max="5100" width="3.7109375" style="68" customWidth="1"/>
    <col min="5101" max="5101" width="4.7109375" style="68" customWidth="1"/>
    <col min="5102" max="5102" width="27.7109375" style="68" customWidth="1"/>
    <col min="5103" max="5313" width="9.140625" style="68"/>
    <col min="5314" max="5314" width="3.5703125" style="68" customWidth="1"/>
    <col min="5315" max="5315" width="7.5703125" style="68" customWidth="1"/>
    <col min="5316" max="5316" width="26.140625" style="68" customWidth="1"/>
    <col min="5317" max="5317" width="3.28515625" style="68" customWidth="1"/>
    <col min="5318" max="5318" width="4.7109375" style="68" customWidth="1"/>
    <col min="5319" max="5319" width="11.7109375" style="68" customWidth="1"/>
    <col min="5320" max="5352" width="2" style="68" customWidth="1"/>
    <col min="5353" max="5354" width="2.7109375" style="68" customWidth="1"/>
    <col min="5355" max="5355" width="6.85546875" style="68" customWidth="1"/>
    <col min="5356" max="5356" width="3.7109375" style="68" customWidth="1"/>
    <col min="5357" max="5357" width="4.7109375" style="68" customWidth="1"/>
    <col min="5358" max="5358" width="27.7109375" style="68" customWidth="1"/>
    <col min="5359" max="5569" width="9.140625" style="68"/>
    <col min="5570" max="5570" width="3.5703125" style="68" customWidth="1"/>
    <col min="5571" max="5571" width="7.5703125" style="68" customWidth="1"/>
    <col min="5572" max="5572" width="26.140625" style="68" customWidth="1"/>
    <col min="5573" max="5573" width="3.28515625" style="68" customWidth="1"/>
    <col min="5574" max="5574" width="4.7109375" style="68" customWidth="1"/>
    <col min="5575" max="5575" width="11.7109375" style="68" customWidth="1"/>
    <col min="5576" max="5608" width="2" style="68" customWidth="1"/>
    <col min="5609" max="5610" width="2.7109375" style="68" customWidth="1"/>
    <col min="5611" max="5611" width="6.85546875" style="68" customWidth="1"/>
    <col min="5612" max="5612" width="3.7109375" style="68" customWidth="1"/>
    <col min="5613" max="5613" width="4.7109375" style="68" customWidth="1"/>
    <col min="5614" max="5614" width="27.7109375" style="68" customWidth="1"/>
    <col min="5615" max="5825" width="9.140625" style="68"/>
    <col min="5826" max="5826" width="3.5703125" style="68" customWidth="1"/>
    <col min="5827" max="5827" width="7.5703125" style="68" customWidth="1"/>
    <col min="5828" max="5828" width="26.140625" style="68" customWidth="1"/>
    <col min="5829" max="5829" width="3.28515625" style="68" customWidth="1"/>
    <col min="5830" max="5830" width="4.7109375" style="68" customWidth="1"/>
    <col min="5831" max="5831" width="11.7109375" style="68" customWidth="1"/>
    <col min="5832" max="5864" width="2" style="68" customWidth="1"/>
    <col min="5865" max="5866" width="2.7109375" style="68" customWidth="1"/>
    <col min="5867" max="5867" width="6.85546875" style="68" customWidth="1"/>
    <col min="5868" max="5868" width="3.7109375" style="68" customWidth="1"/>
    <col min="5869" max="5869" width="4.7109375" style="68" customWidth="1"/>
    <col min="5870" max="5870" width="27.7109375" style="68" customWidth="1"/>
    <col min="5871" max="6081" width="9.140625" style="68"/>
    <col min="6082" max="6082" width="3.5703125" style="68" customWidth="1"/>
    <col min="6083" max="6083" width="7.5703125" style="68" customWidth="1"/>
    <col min="6084" max="6084" width="26.140625" style="68" customWidth="1"/>
    <col min="6085" max="6085" width="3.28515625" style="68" customWidth="1"/>
    <col min="6086" max="6086" width="4.7109375" style="68" customWidth="1"/>
    <col min="6087" max="6087" width="11.7109375" style="68" customWidth="1"/>
    <col min="6088" max="6120" width="2" style="68" customWidth="1"/>
    <col min="6121" max="6122" width="2.7109375" style="68" customWidth="1"/>
    <col min="6123" max="6123" width="6.85546875" style="68" customWidth="1"/>
    <col min="6124" max="6124" width="3.7109375" style="68" customWidth="1"/>
    <col min="6125" max="6125" width="4.7109375" style="68" customWidth="1"/>
    <col min="6126" max="6126" width="27.7109375" style="68" customWidth="1"/>
    <col min="6127" max="6337" width="9.140625" style="68"/>
    <col min="6338" max="6338" width="3.5703125" style="68" customWidth="1"/>
    <col min="6339" max="6339" width="7.5703125" style="68" customWidth="1"/>
    <col min="6340" max="6340" width="26.140625" style="68" customWidth="1"/>
    <col min="6341" max="6341" width="3.28515625" style="68" customWidth="1"/>
    <col min="6342" max="6342" width="4.7109375" style="68" customWidth="1"/>
    <col min="6343" max="6343" width="11.7109375" style="68" customWidth="1"/>
    <col min="6344" max="6376" width="2" style="68" customWidth="1"/>
    <col min="6377" max="6378" width="2.7109375" style="68" customWidth="1"/>
    <col min="6379" max="6379" width="6.85546875" style="68" customWidth="1"/>
    <col min="6380" max="6380" width="3.7109375" style="68" customWidth="1"/>
    <col min="6381" max="6381" width="4.7109375" style="68" customWidth="1"/>
    <col min="6382" max="6382" width="27.7109375" style="68" customWidth="1"/>
    <col min="6383" max="6593" width="9.140625" style="68"/>
    <col min="6594" max="6594" width="3.5703125" style="68" customWidth="1"/>
    <col min="6595" max="6595" width="7.5703125" style="68" customWidth="1"/>
    <col min="6596" max="6596" width="26.140625" style="68" customWidth="1"/>
    <col min="6597" max="6597" width="3.28515625" style="68" customWidth="1"/>
    <col min="6598" max="6598" width="4.7109375" style="68" customWidth="1"/>
    <col min="6599" max="6599" width="11.7109375" style="68" customWidth="1"/>
    <col min="6600" max="6632" width="2" style="68" customWidth="1"/>
    <col min="6633" max="6634" width="2.7109375" style="68" customWidth="1"/>
    <col min="6635" max="6635" width="6.85546875" style="68" customWidth="1"/>
    <col min="6636" max="6636" width="3.7109375" style="68" customWidth="1"/>
    <col min="6637" max="6637" width="4.7109375" style="68" customWidth="1"/>
    <col min="6638" max="6638" width="27.7109375" style="68" customWidth="1"/>
    <col min="6639" max="6849" width="9.140625" style="68"/>
    <col min="6850" max="6850" width="3.5703125" style="68" customWidth="1"/>
    <col min="6851" max="6851" width="7.5703125" style="68" customWidth="1"/>
    <col min="6852" max="6852" width="26.140625" style="68" customWidth="1"/>
    <col min="6853" max="6853" width="3.28515625" style="68" customWidth="1"/>
    <col min="6854" max="6854" width="4.7109375" style="68" customWidth="1"/>
    <col min="6855" max="6855" width="11.7109375" style="68" customWidth="1"/>
    <col min="6856" max="6888" width="2" style="68" customWidth="1"/>
    <col min="6889" max="6890" width="2.7109375" style="68" customWidth="1"/>
    <col min="6891" max="6891" width="6.85546875" style="68" customWidth="1"/>
    <col min="6892" max="6892" width="3.7109375" style="68" customWidth="1"/>
    <col min="6893" max="6893" width="4.7109375" style="68" customWidth="1"/>
    <col min="6894" max="6894" width="27.7109375" style="68" customWidth="1"/>
    <col min="6895" max="7105" width="9.140625" style="68"/>
    <col min="7106" max="7106" width="3.5703125" style="68" customWidth="1"/>
    <col min="7107" max="7107" width="7.5703125" style="68" customWidth="1"/>
    <col min="7108" max="7108" width="26.140625" style="68" customWidth="1"/>
    <col min="7109" max="7109" width="3.28515625" style="68" customWidth="1"/>
    <col min="7110" max="7110" width="4.7109375" style="68" customWidth="1"/>
    <col min="7111" max="7111" width="11.7109375" style="68" customWidth="1"/>
    <col min="7112" max="7144" width="2" style="68" customWidth="1"/>
    <col min="7145" max="7146" width="2.7109375" style="68" customWidth="1"/>
    <col min="7147" max="7147" width="6.85546875" style="68" customWidth="1"/>
    <col min="7148" max="7148" width="3.7109375" style="68" customWidth="1"/>
    <col min="7149" max="7149" width="4.7109375" style="68" customWidth="1"/>
    <col min="7150" max="7150" width="27.7109375" style="68" customWidth="1"/>
    <col min="7151" max="7361" width="9.140625" style="68"/>
    <col min="7362" max="7362" width="3.5703125" style="68" customWidth="1"/>
    <col min="7363" max="7363" width="7.5703125" style="68" customWidth="1"/>
    <col min="7364" max="7364" width="26.140625" style="68" customWidth="1"/>
    <col min="7365" max="7365" width="3.28515625" style="68" customWidth="1"/>
    <col min="7366" max="7366" width="4.7109375" style="68" customWidth="1"/>
    <col min="7367" max="7367" width="11.7109375" style="68" customWidth="1"/>
    <col min="7368" max="7400" width="2" style="68" customWidth="1"/>
    <col min="7401" max="7402" width="2.7109375" style="68" customWidth="1"/>
    <col min="7403" max="7403" width="6.85546875" style="68" customWidth="1"/>
    <col min="7404" max="7404" width="3.7109375" style="68" customWidth="1"/>
    <col min="7405" max="7405" width="4.7109375" style="68" customWidth="1"/>
    <col min="7406" max="7406" width="27.7109375" style="68" customWidth="1"/>
    <col min="7407" max="7617" width="9.140625" style="68"/>
    <col min="7618" max="7618" width="3.5703125" style="68" customWidth="1"/>
    <col min="7619" max="7619" width="7.5703125" style="68" customWidth="1"/>
    <col min="7620" max="7620" width="26.140625" style="68" customWidth="1"/>
    <col min="7621" max="7621" width="3.28515625" style="68" customWidth="1"/>
    <col min="7622" max="7622" width="4.7109375" style="68" customWidth="1"/>
    <col min="7623" max="7623" width="11.7109375" style="68" customWidth="1"/>
    <col min="7624" max="7656" width="2" style="68" customWidth="1"/>
    <col min="7657" max="7658" width="2.7109375" style="68" customWidth="1"/>
    <col min="7659" max="7659" width="6.85546875" style="68" customWidth="1"/>
    <col min="7660" max="7660" width="3.7109375" style="68" customWidth="1"/>
    <col min="7661" max="7661" width="4.7109375" style="68" customWidth="1"/>
    <col min="7662" max="7662" width="27.7109375" style="68" customWidth="1"/>
    <col min="7663" max="7873" width="9.140625" style="68"/>
    <col min="7874" max="7874" width="3.5703125" style="68" customWidth="1"/>
    <col min="7875" max="7875" width="7.5703125" style="68" customWidth="1"/>
    <col min="7876" max="7876" width="26.140625" style="68" customWidth="1"/>
    <col min="7877" max="7877" width="3.28515625" style="68" customWidth="1"/>
    <col min="7878" max="7878" width="4.7109375" style="68" customWidth="1"/>
    <col min="7879" max="7879" width="11.7109375" style="68" customWidth="1"/>
    <col min="7880" max="7912" width="2" style="68" customWidth="1"/>
    <col min="7913" max="7914" width="2.7109375" style="68" customWidth="1"/>
    <col min="7915" max="7915" width="6.85546875" style="68" customWidth="1"/>
    <col min="7916" max="7916" width="3.7109375" style="68" customWidth="1"/>
    <col min="7917" max="7917" width="4.7109375" style="68" customWidth="1"/>
    <col min="7918" max="7918" width="27.7109375" style="68" customWidth="1"/>
    <col min="7919" max="8129" width="9.140625" style="68"/>
    <col min="8130" max="8130" width="3.5703125" style="68" customWidth="1"/>
    <col min="8131" max="8131" width="7.5703125" style="68" customWidth="1"/>
    <col min="8132" max="8132" width="26.140625" style="68" customWidth="1"/>
    <col min="8133" max="8133" width="3.28515625" style="68" customWidth="1"/>
    <col min="8134" max="8134" width="4.7109375" style="68" customWidth="1"/>
    <col min="8135" max="8135" width="11.7109375" style="68" customWidth="1"/>
    <col min="8136" max="8168" width="2" style="68" customWidth="1"/>
    <col min="8169" max="8170" width="2.7109375" style="68" customWidth="1"/>
    <col min="8171" max="8171" width="6.85546875" style="68" customWidth="1"/>
    <col min="8172" max="8172" width="3.7109375" style="68" customWidth="1"/>
    <col min="8173" max="8173" width="4.7109375" style="68" customWidth="1"/>
    <col min="8174" max="8174" width="27.7109375" style="68" customWidth="1"/>
    <col min="8175" max="8385" width="9.140625" style="68"/>
    <col min="8386" max="8386" width="3.5703125" style="68" customWidth="1"/>
    <col min="8387" max="8387" width="7.5703125" style="68" customWidth="1"/>
    <col min="8388" max="8388" width="26.140625" style="68" customWidth="1"/>
    <col min="8389" max="8389" width="3.28515625" style="68" customWidth="1"/>
    <col min="8390" max="8390" width="4.7109375" style="68" customWidth="1"/>
    <col min="8391" max="8391" width="11.7109375" style="68" customWidth="1"/>
    <col min="8392" max="8424" width="2" style="68" customWidth="1"/>
    <col min="8425" max="8426" width="2.7109375" style="68" customWidth="1"/>
    <col min="8427" max="8427" width="6.85546875" style="68" customWidth="1"/>
    <col min="8428" max="8428" width="3.7109375" style="68" customWidth="1"/>
    <col min="8429" max="8429" width="4.7109375" style="68" customWidth="1"/>
    <col min="8430" max="8430" width="27.7109375" style="68" customWidth="1"/>
    <col min="8431" max="8641" width="9.140625" style="68"/>
    <col min="8642" max="8642" width="3.5703125" style="68" customWidth="1"/>
    <col min="8643" max="8643" width="7.5703125" style="68" customWidth="1"/>
    <col min="8644" max="8644" width="26.140625" style="68" customWidth="1"/>
    <col min="8645" max="8645" width="3.28515625" style="68" customWidth="1"/>
    <col min="8646" max="8646" width="4.7109375" style="68" customWidth="1"/>
    <col min="8647" max="8647" width="11.7109375" style="68" customWidth="1"/>
    <col min="8648" max="8680" width="2" style="68" customWidth="1"/>
    <col min="8681" max="8682" width="2.7109375" style="68" customWidth="1"/>
    <col min="8683" max="8683" width="6.85546875" style="68" customWidth="1"/>
    <col min="8684" max="8684" width="3.7109375" style="68" customWidth="1"/>
    <col min="8685" max="8685" width="4.7109375" style="68" customWidth="1"/>
    <col min="8686" max="8686" width="27.7109375" style="68" customWidth="1"/>
    <col min="8687" max="8897" width="9.140625" style="68"/>
    <col min="8898" max="8898" width="3.5703125" style="68" customWidth="1"/>
    <col min="8899" max="8899" width="7.5703125" style="68" customWidth="1"/>
    <col min="8900" max="8900" width="26.140625" style="68" customWidth="1"/>
    <col min="8901" max="8901" width="3.28515625" style="68" customWidth="1"/>
    <col min="8902" max="8902" width="4.7109375" style="68" customWidth="1"/>
    <col min="8903" max="8903" width="11.7109375" style="68" customWidth="1"/>
    <col min="8904" max="8936" width="2" style="68" customWidth="1"/>
    <col min="8937" max="8938" width="2.7109375" style="68" customWidth="1"/>
    <col min="8939" max="8939" width="6.85546875" style="68" customWidth="1"/>
    <col min="8940" max="8940" width="3.7109375" style="68" customWidth="1"/>
    <col min="8941" max="8941" width="4.7109375" style="68" customWidth="1"/>
    <col min="8942" max="8942" width="27.7109375" style="68" customWidth="1"/>
    <col min="8943" max="9153" width="9.140625" style="68"/>
    <col min="9154" max="9154" width="3.5703125" style="68" customWidth="1"/>
    <col min="9155" max="9155" width="7.5703125" style="68" customWidth="1"/>
    <col min="9156" max="9156" width="26.140625" style="68" customWidth="1"/>
    <col min="9157" max="9157" width="3.28515625" style="68" customWidth="1"/>
    <col min="9158" max="9158" width="4.7109375" style="68" customWidth="1"/>
    <col min="9159" max="9159" width="11.7109375" style="68" customWidth="1"/>
    <col min="9160" max="9192" width="2" style="68" customWidth="1"/>
    <col min="9193" max="9194" width="2.7109375" style="68" customWidth="1"/>
    <col min="9195" max="9195" width="6.85546875" style="68" customWidth="1"/>
    <col min="9196" max="9196" width="3.7109375" style="68" customWidth="1"/>
    <col min="9197" max="9197" width="4.7109375" style="68" customWidth="1"/>
    <col min="9198" max="9198" width="27.7109375" style="68" customWidth="1"/>
    <col min="9199" max="9409" width="9.140625" style="68"/>
    <col min="9410" max="9410" width="3.5703125" style="68" customWidth="1"/>
    <col min="9411" max="9411" width="7.5703125" style="68" customWidth="1"/>
    <col min="9412" max="9412" width="26.140625" style="68" customWidth="1"/>
    <col min="9413" max="9413" width="3.28515625" style="68" customWidth="1"/>
    <col min="9414" max="9414" width="4.7109375" style="68" customWidth="1"/>
    <col min="9415" max="9415" width="11.7109375" style="68" customWidth="1"/>
    <col min="9416" max="9448" width="2" style="68" customWidth="1"/>
    <col min="9449" max="9450" width="2.7109375" style="68" customWidth="1"/>
    <col min="9451" max="9451" width="6.85546875" style="68" customWidth="1"/>
    <col min="9452" max="9452" width="3.7109375" style="68" customWidth="1"/>
    <col min="9453" max="9453" width="4.7109375" style="68" customWidth="1"/>
    <col min="9454" max="9454" width="27.7109375" style="68" customWidth="1"/>
    <col min="9455" max="9665" width="9.140625" style="68"/>
    <col min="9666" max="9666" width="3.5703125" style="68" customWidth="1"/>
    <col min="9667" max="9667" width="7.5703125" style="68" customWidth="1"/>
    <col min="9668" max="9668" width="26.140625" style="68" customWidth="1"/>
    <col min="9669" max="9669" width="3.28515625" style="68" customWidth="1"/>
    <col min="9670" max="9670" width="4.7109375" style="68" customWidth="1"/>
    <col min="9671" max="9671" width="11.7109375" style="68" customWidth="1"/>
    <col min="9672" max="9704" width="2" style="68" customWidth="1"/>
    <col min="9705" max="9706" width="2.7109375" style="68" customWidth="1"/>
    <col min="9707" max="9707" width="6.85546875" style="68" customWidth="1"/>
    <col min="9708" max="9708" width="3.7109375" style="68" customWidth="1"/>
    <col min="9709" max="9709" width="4.7109375" style="68" customWidth="1"/>
    <col min="9710" max="9710" width="27.7109375" style="68" customWidth="1"/>
    <col min="9711" max="9921" width="9.140625" style="68"/>
    <col min="9922" max="9922" width="3.5703125" style="68" customWidth="1"/>
    <col min="9923" max="9923" width="7.5703125" style="68" customWidth="1"/>
    <col min="9924" max="9924" width="26.140625" style="68" customWidth="1"/>
    <col min="9925" max="9925" width="3.28515625" style="68" customWidth="1"/>
    <col min="9926" max="9926" width="4.7109375" style="68" customWidth="1"/>
    <col min="9927" max="9927" width="11.7109375" style="68" customWidth="1"/>
    <col min="9928" max="9960" width="2" style="68" customWidth="1"/>
    <col min="9961" max="9962" width="2.7109375" style="68" customWidth="1"/>
    <col min="9963" max="9963" width="6.85546875" style="68" customWidth="1"/>
    <col min="9964" max="9964" width="3.7109375" style="68" customWidth="1"/>
    <col min="9965" max="9965" width="4.7109375" style="68" customWidth="1"/>
    <col min="9966" max="9966" width="27.7109375" style="68" customWidth="1"/>
    <col min="9967" max="10177" width="9.140625" style="68"/>
    <col min="10178" max="10178" width="3.5703125" style="68" customWidth="1"/>
    <col min="10179" max="10179" width="7.5703125" style="68" customWidth="1"/>
    <col min="10180" max="10180" width="26.140625" style="68" customWidth="1"/>
    <col min="10181" max="10181" width="3.28515625" style="68" customWidth="1"/>
    <col min="10182" max="10182" width="4.7109375" style="68" customWidth="1"/>
    <col min="10183" max="10183" width="11.7109375" style="68" customWidth="1"/>
    <col min="10184" max="10216" width="2" style="68" customWidth="1"/>
    <col min="10217" max="10218" width="2.7109375" style="68" customWidth="1"/>
    <col min="10219" max="10219" width="6.85546875" style="68" customWidth="1"/>
    <col min="10220" max="10220" width="3.7109375" style="68" customWidth="1"/>
    <col min="10221" max="10221" width="4.7109375" style="68" customWidth="1"/>
    <col min="10222" max="10222" width="27.7109375" style="68" customWidth="1"/>
    <col min="10223" max="10433" width="9.140625" style="68"/>
    <col min="10434" max="10434" width="3.5703125" style="68" customWidth="1"/>
    <col min="10435" max="10435" width="7.5703125" style="68" customWidth="1"/>
    <col min="10436" max="10436" width="26.140625" style="68" customWidth="1"/>
    <col min="10437" max="10437" width="3.28515625" style="68" customWidth="1"/>
    <col min="10438" max="10438" width="4.7109375" style="68" customWidth="1"/>
    <col min="10439" max="10439" width="11.7109375" style="68" customWidth="1"/>
    <col min="10440" max="10472" width="2" style="68" customWidth="1"/>
    <col min="10473" max="10474" width="2.7109375" style="68" customWidth="1"/>
    <col min="10475" max="10475" width="6.85546875" style="68" customWidth="1"/>
    <col min="10476" max="10476" width="3.7109375" style="68" customWidth="1"/>
    <col min="10477" max="10477" width="4.7109375" style="68" customWidth="1"/>
    <col min="10478" max="10478" width="27.7109375" style="68" customWidth="1"/>
    <col min="10479" max="10689" width="9.140625" style="68"/>
    <col min="10690" max="10690" width="3.5703125" style="68" customWidth="1"/>
    <col min="10691" max="10691" width="7.5703125" style="68" customWidth="1"/>
    <col min="10692" max="10692" width="26.140625" style="68" customWidth="1"/>
    <col min="10693" max="10693" width="3.28515625" style="68" customWidth="1"/>
    <col min="10694" max="10694" width="4.7109375" style="68" customWidth="1"/>
    <col min="10695" max="10695" width="11.7109375" style="68" customWidth="1"/>
    <col min="10696" max="10728" width="2" style="68" customWidth="1"/>
    <col min="10729" max="10730" width="2.7109375" style="68" customWidth="1"/>
    <col min="10731" max="10731" width="6.85546875" style="68" customWidth="1"/>
    <col min="10732" max="10732" width="3.7109375" style="68" customWidth="1"/>
    <col min="10733" max="10733" width="4.7109375" style="68" customWidth="1"/>
    <col min="10734" max="10734" width="27.7109375" style="68" customWidth="1"/>
    <col min="10735" max="10945" width="9.140625" style="68"/>
    <col min="10946" max="10946" width="3.5703125" style="68" customWidth="1"/>
    <col min="10947" max="10947" width="7.5703125" style="68" customWidth="1"/>
    <col min="10948" max="10948" width="26.140625" style="68" customWidth="1"/>
    <col min="10949" max="10949" width="3.28515625" style="68" customWidth="1"/>
    <col min="10950" max="10950" width="4.7109375" style="68" customWidth="1"/>
    <col min="10951" max="10951" width="11.7109375" style="68" customWidth="1"/>
    <col min="10952" max="10984" width="2" style="68" customWidth="1"/>
    <col min="10985" max="10986" width="2.7109375" style="68" customWidth="1"/>
    <col min="10987" max="10987" width="6.85546875" style="68" customWidth="1"/>
    <col min="10988" max="10988" width="3.7109375" style="68" customWidth="1"/>
    <col min="10989" max="10989" width="4.7109375" style="68" customWidth="1"/>
    <col min="10990" max="10990" width="27.7109375" style="68" customWidth="1"/>
    <col min="10991" max="11201" width="9.140625" style="68"/>
    <col min="11202" max="11202" width="3.5703125" style="68" customWidth="1"/>
    <col min="11203" max="11203" width="7.5703125" style="68" customWidth="1"/>
    <col min="11204" max="11204" width="26.140625" style="68" customWidth="1"/>
    <col min="11205" max="11205" width="3.28515625" style="68" customWidth="1"/>
    <col min="11206" max="11206" width="4.7109375" style="68" customWidth="1"/>
    <col min="11207" max="11207" width="11.7109375" style="68" customWidth="1"/>
    <col min="11208" max="11240" width="2" style="68" customWidth="1"/>
    <col min="11241" max="11242" width="2.7109375" style="68" customWidth="1"/>
    <col min="11243" max="11243" width="6.85546875" style="68" customWidth="1"/>
    <col min="11244" max="11244" width="3.7109375" style="68" customWidth="1"/>
    <col min="11245" max="11245" width="4.7109375" style="68" customWidth="1"/>
    <col min="11246" max="11246" width="27.7109375" style="68" customWidth="1"/>
    <col min="11247" max="11457" width="9.140625" style="68"/>
    <col min="11458" max="11458" width="3.5703125" style="68" customWidth="1"/>
    <col min="11459" max="11459" width="7.5703125" style="68" customWidth="1"/>
    <col min="11460" max="11460" width="26.140625" style="68" customWidth="1"/>
    <col min="11461" max="11461" width="3.28515625" style="68" customWidth="1"/>
    <col min="11462" max="11462" width="4.7109375" style="68" customWidth="1"/>
    <col min="11463" max="11463" width="11.7109375" style="68" customWidth="1"/>
    <col min="11464" max="11496" width="2" style="68" customWidth="1"/>
    <col min="11497" max="11498" width="2.7109375" style="68" customWidth="1"/>
    <col min="11499" max="11499" width="6.85546875" style="68" customWidth="1"/>
    <col min="11500" max="11500" width="3.7109375" style="68" customWidth="1"/>
    <col min="11501" max="11501" width="4.7109375" style="68" customWidth="1"/>
    <col min="11502" max="11502" width="27.7109375" style="68" customWidth="1"/>
    <col min="11503" max="11713" width="9.140625" style="68"/>
    <col min="11714" max="11714" width="3.5703125" style="68" customWidth="1"/>
    <col min="11715" max="11715" width="7.5703125" style="68" customWidth="1"/>
    <col min="11716" max="11716" width="26.140625" style="68" customWidth="1"/>
    <col min="11717" max="11717" width="3.28515625" style="68" customWidth="1"/>
    <col min="11718" max="11718" width="4.7109375" style="68" customWidth="1"/>
    <col min="11719" max="11719" width="11.7109375" style="68" customWidth="1"/>
    <col min="11720" max="11752" width="2" style="68" customWidth="1"/>
    <col min="11753" max="11754" width="2.7109375" style="68" customWidth="1"/>
    <col min="11755" max="11755" width="6.85546875" style="68" customWidth="1"/>
    <col min="11756" max="11756" width="3.7109375" style="68" customWidth="1"/>
    <col min="11757" max="11757" width="4.7109375" style="68" customWidth="1"/>
    <col min="11758" max="11758" width="27.7109375" style="68" customWidth="1"/>
    <col min="11759" max="11969" width="9.140625" style="68"/>
    <col min="11970" max="11970" width="3.5703125" style="68" customWidth="1"/>
    <col min="11971" max="11971" width="7.5703125" style="68" customWidth="1"/>
    <col min="11972" max="11972" width="26.140625" style="68" customWidth="1"/>
    <col min="11973" max="11973" width="3.28515625" style="68" customWidth="1"/>
    <col min="11974" max="11974" width="4.7109375" style="68" customWidth="1"/>
    <col min="11975" max="11975" width="11.7109375" style="68" customWidth="1"/>
    <col min="11976" max="12008" width="2" style="68" customWidth="1"/>
    <col min="12009" max="12010" width="2.7109375" style="68" customWidth="1"/>
    <col min="12011" max="12011" width="6.85546875" style="68" customWidth="1"/>
    <col min="12012" max="12012" width="3.7109375" style="68" customWidth="1"/>
    <col min="12013" max="12013" width="4.7109375" style="68" customWidth="1"/>
    <col min="12014" max="12014" width="27.7109375" style="68" customWidth="1"/>
    <col min="12015" max="12225" width="9.140625" style="68"/>
    <col min="12226" max="12226" width="3.5703125" style="68" customWidth="1"/>
    <col min="12227" max="12227" width="7.5703125" style="68" customWidth="1"/>
    <col min="12228" max="12228" width="26.140625" style="68" customWidth="1"/>
    <col min="12229" max="12229" width="3.28515625" style="68" customWidth="1"/>
    <col min="12230" max="12230" width="4.7109375" style="68" customWidth="1"/>
    <col min="12231" max="12231" width="11.7109375" style="68" customWidth="1"/>
    <col min="12232" max="12264" width="2" style="68" customWidth="1"/>
    <col min="12265" max="12266" width="2.7109375" style="68" customWidth="1"/>
    <col min="12267" max="12267" width="6.85546875" style="68" customWidth="1"/>
    <col min="12268" max="12268" width="3.7109375" style="68" customWidth="1"/>
    <col min="12269" max="12269" width="4.7109375" style="68" customWidth="1"/>
    <col min="12270" max="12270" width="27.7109375" style="68" customWidth="1"/>
    <col min="12271" max="12481" width="9.140625" style="68"/>
    <col min="12482" max="12482" width="3.5703125" style="68" customWidth="1"/>
    <col min="12483" max="12483" width="7.5703125" style="68" customWidth="1"/>
    <col min="12484" max="12484" width="26.140625" style="68" customWidth="1"/>
    <col min="12485" max="12485" width="3.28515625" style="68" customWidth="1"/>
    <col min="12486" max="12486" width="4.7109375" style="68" customWidth="1"/>
    <col min="12487" max="12487" width="11.7109375" style="68" customWidth="1"/>
    <col min="12488" max="12520" width="2" style="68" customWidth="1"/>
    <col min="12521" max="12522" width="2.7109375" style="68" customWidth="1"/>
    <col min="12523" max="12523" width="6.85546875" style="68" customWidth="1"/>
    <col min="12524" max="12524" width="3.7109375" style="68" customWidth="1"/>
    <col min="12525" max="12525" width="4.7109375" style="68" customWidth="1"/>
    <col min="12526" max="12526" width="27.7109375" style="68" customWidth="1"/>
    <col min="12527" max="12737" width="9.140625" style="68"/>
    <col min="12738" max="12738" width="3.5703125" style="68" customWidth="1"/>
    <col min="12739" max="12739" width="7.5703125" style="68" customWidth="1"/>
    <col min="12740" max="12740" width="26.140625" style="68" customWidth="1"/>
    <col min="12741" max="12741" width="3.28515625" style="68" customWidth="1"/>
    <col min="12742" max="12742" width="4.7109375" style="68" customWidth="1"/>
    <col min="12743" max="12743" width="11.7109375" style="68" customWidth="1"/>
    <col min="12744" max="12776" width="2" style="68" customWidth="1"/>
    <col min="12777" max="12778" width="2.7109375" style="68" customWidth="1"/>
    <col min="12779" max="12779" width="6.85546875" style="68" customWidth="1"/>
    <col min="12780" max="12780" width="3.7109375" style="68" customWidth="1"/>
    <col min="12781" max="12781" width="4.7109375" style="68" customWidth="1"/>
    <col min="12782" max="12782" width="27.7109375" style="68" customWidth="1"/>
    <col min="12783" max="12993" width="9.140625" style="68"/>
    <col min="12994" max="12994" width="3.5703125" style="68" customWidth="1"/>
    <col min="12995" max="12995" width="7.5703125" style="68" customWidth="1"/>
    <col min="12996" max="12996" width="26.140625" style="68" customWidth="1"/>
    <col min="12997" max="12997" width="3.28515625" style="68" customWidth="1"/>
    <col min="12998" max="12998" width="4.7109375" style="68" customWidth="1"/>
    <col min="12999" max="12999" width="11.7109375" style="68" customWidth="1"/>
    <col min="13000" max="13032" width="2" style="68" customWidth="1"/>
    <col min="13033" max="13034" width="2.7109375" style="68" customWidth="1"/>
    <col min="13035" max="13035" width="6.85546875" style="68" customWidth="1"/>
    <col min="13036" max="13036" width="3.7109375" style="68" customWidth="1"/>
    <col min="13037" max="13037" width="4.7109375" style="68" customWidth="1"/>
    <col min="13038" max="13038" width="27.7109375" style="68" customWidth="1"/>
    <col min="13039" max="13249" width="9.140625" style="68"/>
    <col min="13250" max="13250" width="3.5703125" style="68" customWidth="1"/>
    <col min="13251" max="13251" width="7.5703125" style="68" customWidth="1"/>
    <col min="13252" max="13252" width="26.140625" style="68" customWidth="1"/>
    <col min="13253" max="13253" width="3.28515625" style="68" customWidth="1"/>
    <col min="13254" max="13254" width="4.7109375" style="68" customWidth="1"/>
    <col min="13255" max="13255" width="11.7109375" style="68" customWidth="1"/>
    <col min="13256" max="13288" width="2" style="68" customWidth="1"/>
    <col min="13289" max="13290" width="2.7109375" style="68" customWidth="1"/>
    <col min="13291" max="13291" width="6.85546875" style="68" customWidth="1"/>
    <col min="13292" max="13292" width="3.7109375" style="68" customWidth="1"/>
    <col min="13293" max="13293" width="4.7109375" style="68" customWidth="1"/>
    <col min="13294" max="13294" width="27.7109375" style="68" customWidth="1"/>
    <col min="13295" max="13505" width="9.140625" style="68"/>
    <col min="13506" max="13506" width="3.5703125" style="68" customWidth="1"/>
    <col min="13507" max="13507" width="7.5703125" style="68" customWidth="1"/>
    <col min="13508" max="13508" width="26.140625" style="68" customWidth="1"/>
    <col min="13509" max="13509" width="3.28515625" style="68" customWidth="1"/>
    <col min="13510" max="13510" width="4.7109375" style="68" customWidth="1"/>
    <col min="13511" max="13511" width="11.7109375" style="68" customWidth="1"/>
    <col min="13512" max="13544" width="2" style="68" customWidth="1"/>
    <col min="13545" max="13546" width="2.7109375" style="68" customWidth="1"/>
    <col min="13547" max="13547" width="6.85546875" style="68" customWidth="1"/>
    <col min="13548" max="13548" width="3.7109375" style="68" customWidth="1"/>
    <col min="13549" max="13549" width="4.7109375" style="68" customWidth="1"/>
    <col min="13550" max="13550" width="27.7109375" style="68" customWidth="1"/>
    <col min="13551" max="13761" width="9.140625" style="68"/>
    <col min="13762" max="13762" width="3.5703125" style="68" customWidth="1"/>
    <col min="13763" max="13763" width="7.5703125" style="68" customWidth="1"/>
    <col min="13764" max="13764" width="26.140625" style="68" customWidth="1"/>
    <col min="13765" max="13765" width="3.28515625" style="68" customWidth="1"/>
    <col min="13766" max="13766" width="4.7109375" style="68" customWidth="1"/>
    <col min="13767" max="13767" width="11.7109375" style="68" customWidth="1"/>
    <col min="13768" max="13800" width="2" style="68" customWidth="1"/>
    <col min="13801" max="13802" width="2.7109375" style="68" customWidth="1"/>
    <col min="13803" max="13803" width="6.85546875" style="68" customWidth="1"/>
    <col min="13804" max="13804" width="3.7109375" style="68" customWidth="1"/>
    <col min="13805" max="13805" width="4.7109375" style="68" customWidth="1"/>
    <col min="13806" max="13806" width="27.7109375" style="68" customWidth="1"/>
    <col min="13807" max="14017" width="9.140625" style="68"/>
    <col min="14018" max="14018" width="3.5703125" style="68" customWidth="1"/>
    <col min="14019" max="14019" width="7.5703125" style="68" customWidth="1"/>
    <col min="14020" max="14020" width="26.140625" style="68" customWidth="1"/>
    <col min="14021" max="14021" width="3.28515625" style="68" customWidth="1"/>
    <col min="14022" max="14022" width="4.7109375" style="68" customWidth="1"/>
    <col min="14023" max="14023" width="11.7109375" style="68" customWidth="1"/>
    <col min="14024" max="14056" width="2" style="68" customWidth="1"/>
    <col min="14057" max="14058" width="2.7109375" style="68" customWidth="1"/>
    <col min="14059" max="14059" width="6.85546875" style="68" customWidth="1"/>
    <col min="14060" max="14060" width="3.7109375" style="68" customWidth="1"/>
    <col min="14061" max="14061" width="4.7109375" style="68" customWidth="1"/>
    <col min="14062" max="14062" width="27.7109375" style="68" customWidth="1"/>
    <col min="14063" max="14273" width="9.140625" style="68"/>
    <col min="14274" max="14274" width="3.5703125" style="68" customWidth="1"/>
    <col min="14275" max="14275" width="7.5703125" style="68" customWidth="1"/>
    <col min="14276" max="14276" width="26.140625" style="68" customWidth="1"/>
    <col min="14277" max="14277" width="3.28515625" style="68" customWidth="1"/>
    <col min="14278" max="14278" width="4.7109375" style="68" customWidth="1"/>
    <col min="14279" max="14279" width="11.7109375" style="68" customWidth="1"/>
    <col min="14280" max="14312" width="2" style="68" customWidth="1"/>
    <col min="14313" max="14314" width="2.7109375" style="68" customWidth="1"/>
    <col min="14315" max="14315" width="6.85546875" style="68" customWidth="1"/>
    <col min="14316" max="14316" width="3.7109375" style="68" customWidth="1"/>
    <col min="14317" max="14317" width="4.7109375" style="68" customWidth="1"/>
    <col min="14318" max="14318" width="27.7109375" style="68" customWidth="1"/>
    <col min="14319" max="14529" width="9.140625" style="68"/>
    <col min="14530" max="14530" width="3.5703125" style="68" customWidth="1"/>
    <col min="14531" max="14531" width="7.5703125" style="68" customWidth="1"/>
    <col min="14532" max="14532" width="26.140625" style="68" customWidth="1"/>
    <col min="14533" max="14533" width="3.28515625" style="68" customWidth="1"/>
    <col min="14534" max="14534" width="4.7109375" style="68" customWidth="1"/>
    <col min="14535" max="14535" width="11.7109375" style="68" customWidth="1"/>
    <col min="14536" max="14568" width="2" style="68" customWidth="1"/>
    <col min="14569" max="14570" width="2.7109375" style="68" customWidth="1"/>
    <col min="14571" max="14571" width="6.85546875" style="68" customWidth="1"/>
    <col min="14572" max="14572" width="3.7109375" style="68" customWidth="1"/>
    <col min="14573" max="14573" width="4.7109375" style="68" customWidth="1"/>
    <col min="14574" max="14574" width="27.7109375" style="68" customWidth="1"/>
    <col min="14575" max="14785" width="9.140625" style="68"/>
    <col min="14786" max="14786" width="3.5703125" style="68" customWidth="1"/>
    <col min="14787" max="14787" width="7.5703125" style="68" customWidth="1"/>
    <col min="14788" max="14788" width="26.140625" style="68" customWidth="1"/>
    <col min="14789" max="14789" width="3.28515625" style="68" customWidth="1"/>
    <col min="14790" max="14790" width="4.7109375" style="68" customWidth="1"/>
    <col min="14791" max="14791" width="11.7109375" style="68" customWidth="1"/>
    <col min="14792" max="14824" width="2" style="68" customWidth="1"/>
    <col min="14825" max="14826" width="2.7109375" style="68" customWidth="1"/>
    <col min="14827" max="14827" width="6.85546875" style="68" customWidth="1"/>
    <col min="14828" max="14828" width="3.7109375" style="68" customWidth="1"/>
    <col min="14829" max="14829" width="4.7109375" style="68" customWidth="1"/>
    <col min="14830" max="14830" width="27.7109375" style="68" customWidth="1"/>
    <col min="14831" max="15041" width="9.140625" style="68"/>
    <col min="15042" max="15042" width="3.5703125" style="68" customWidth="1"/>
    <col min="15043" max="15043" width="7.5703125" style="68" customWidth="1"/>
    <col min="15044" max="15044" width="26.140625" style="68" customWidth="1"/>
    <col min="15045" max="15045" width="3.28515625" style="68" customWidth="1"/>
    <col min="15046" max="15046" width="4.7109375" style="68" customWidth="1"/>
    <col min="15047" max="15047" width="11.7109375" style="68" customWidth="1"/>
    <col min="15048" max="15080" width="2" style="68" customWidth="1"/>
    <col min="15081" max="15082" width="2.7109375" style="68" customWidth="1"/>
    <col min="15083" max="15083" width="6.85546875" style="68" customWidth="1"/>
    <col min="15084" max="15084" width="3.7109375" style="68" customWidth="1"/>
    <col min="15085" max="15085" width="4.7109375" style="68" customWidth="1"/>
    <col min="15086" max="15086" width="27.7109375" style="68" customWidth="1"/>
    <col min="15087" max="15297" width="9.140625" style="68"/>
    <col min="15298" max="15298" width="3.5703125" style="68" customWidth="1"/>
    <col min="15299" max="15299" width="7.5703125" style="68" customWidth="1"/>
    <col min="15300" max="15300" width="26.140625" style="68" customWidth="1"/>
    <col min="15301" max="15301" width="3.28515625" style="68" customWidth="1"/>
    <col min="15302" max="15302" width="4.7109375" style="68" customWidth="1"/>
    <col min="15303" max="15303" width="11.7109375" style="68" customWidth="1"/>
    <col min="15304" max="15336" width="2" style="68" customWidth="1"/>
    <col min="15337" max="15338" width="2.7109375" style="68" customWidth="1"/>
    <col min="15339" max="15339" width="6.85546875" style="68" customWidth="1"/>
    <col min="15340" max="15340" width="3.7109375" style="68" customWidth="1"/>
    <col min="15341" max="15341" width="4.7109375" style="68" customWidth="1"/>
    <col min="15342" max="15342" width="27.7109375" style="68" customWidth="1"/>
    <col min="15343" max="15553" width="9.140625" style="68"/>
    <col min="15554" max="15554" width="3.5703125" style="68" customWidth="1"/>
    <col min="15555" max="15555" width="7.5703125" style="68" customWidth="1"/>
    <col min="15556" max="15556" width="26.140625" style="68" customWidth="1"/>
    <col min="15557" max="15557" width="3.28515625" style="68" customWidth="1"/>
    <col min="15558" max="15558" width="4.7109375" style="68" customWidth="1"/>
    <col min="15559" max="15559" width="11.7109375" style="68" customWidth="1"/>
    <col min="15560" max="15592" width="2" style="68" customWidth="1"/>
    <col min="15593" max="15594" width="2.7109375" style="68" customWidth="1"/>
    <col min="15595" max="15595" width="6.85546875" style="68" customWidth="1"/>
    <col min="15596" max="15596" width="3.7109375" style="68" customWidth="1"/>
    <col min="15597" max="15597" width="4.7109375" style="68" customWidth="1"/>
    <col min="15598" max="15598" width="27.7109375" style="68" customWidth="1"/>
    <col min="15599" max="15809" width="9.140625" style="68"/>
    <col min="15810" max="15810" width="3.5703125" style="68" customWidth="1"/>
    <col min="15811" max="15811" width="7.5703125" style="68" customWidth="1"/>
    <col min="15812" max="15812" width="26.140625" style="68" customWidth="1"/>
    <col min="15813" max="15813" width="3.28515625" style="68" customWidth="1"/>
    <col min="15814" max="15814" width="4.7109375" style="68" customWidth="1"/>
    <col min="15815" max="15815" width="11.7109375" style="68" customWidth="1"/>
    <col min="15816" max="15848" width="2" style="68" customWidth="1"/>
    <col min="15849" max="15850" width="2.7109375" style="68" customWidth="1"/>
    <col min="15851" max="15851" width="6.85546875" style="68" customWidth="1"/>
    <col min="15852" max="15852" width="3.7109375" style="68" customWidth="1"/>
    <col min="15853" max="15853" width="4.7109375" style="68" customWidth="1"/>
    <col min="15854" max="15854" width="27.7109375" style="68" customWidth="1"/>
    <col min="15855" max="16065" width="9.140625" style="68"/>
    <col min="16066" max="16066" width="3.5703125" style="68" customWidth="1"/>
    <col min="16067" max="16067" width="7.5703125" style="68" customWidth="1"/>
    <col min="16068" max="16068" width="26.140625" style="68" customWidth="1"/>
    <col min="16069" max="16069" width="3.28515625" style="68" customWidth="1"/>
    <col min="16070" max="16070" width="4.7109375" style="68" customWidth="1"/>
    <col min="16071" max="16071" width="11.7109375" style="68" customWidth="1"/>
    <col min="16072" max="16104" width="2" style="68" customWidth="1"/>
    <col min="16105" max="16106" width="2.7109375" style="68" customWidth="1"/>
    <col min="16107" max="16107" width="6.85546875" style="68" customWidth="1"/>
    <col min="16108" max="16108" width="3.7109375" style="68" customWidth="1"/>
    <col min="16109" max="16109" width="4.7109375" style="68" customWidth="1"/>
    <col min="16110" max="16110" width="27.7109375" style="68" customWidth="1"/>
    <col min="16111" max="16384" width="9.140625" style="68"/>
  </cols>
  <sheetData>
    <row r="1" spans="1:27" ht="5.25" customHeight="1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69">
        <v>0</v>
      </c>
      <c r="S1" s="69">
        <v>4</v>
      </c>
      <c r="T1" s="69">
        <v>4.5</v>
      </c>
      <c r="U1" s="69">
        <v>5</v>
      </c>
      <c r="V1" s="69">
        <v>5.6</v>
      </c>
      <c r="W1" s="69">
        <v>6.25</v>
      </c>
      <c r="X1" s="69">
        <v>6.75</v>
      </c>
      <c r="Y1" s="69">
        <v>7.1</v>
      </c>
      <c r="Z1" s="69">
        <v>7.6</v>
      </c>
      <c r="AA1" s="69">
        <v>8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48"/>
      <c r="J2" s="48" t="s">
        <v>0</v>
      </c>
      <c r="K2" s="64"/>
      <c r="L2" s="64"/>
      <c r="M2" s="64"/>
      <c r="N2" s="64"/>
      <c r="O2" s="67"/>
      <c r="P2" s="67"/>
      <c r="R2" s="70" t="s">
        <v>18</v>
      </c>
      <c r="S2" s="71" t="s">
        <v>40</v>
      </c>
      <c r="T2" s="71" t="s">
        <v>19</v>
      </c>
      <c r="U2" s="71" t="s">
        <v>20</v>
      </c>
      <c r="V2" s="71" t="s">
        <v>21</v>
      </c>
      <c r="W2" s="71" t="s">
        <v>22</v>
      </c>
      <c r="X2" s="71" t="s">
        <v>23</v>
      </c>
      <c r="Y2" s="72" t="s">
        <v>24</v>
      </c>
      <c r="Z2" s="71" t="s">
        <v>25</v>
      </c>
      <c r="AA2" s="7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48"/>
      <c r="J3" s="48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3"/>
      <c r="J4" s="48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3"/>
      <c r="J5" s="73"/>
      <c r="K5" s="64"/>
      <c r="L5" s="64"/>
      <c r="M5" s="64"/>
      <c r="N5" s="64"/>
      <c r="O5" s="67"/>
      <c r="P5" s="67"/>
    </row>
    <row r="6" spans="1:27" ht="15.75" x14ac:dyDescent="0.2">
      <c r="A6" s="63"/>
      <c r="B6" s="64"/>
      <c r="C6" s="64"/>
      <c r="D6" s="65"/>
      <c r="E6" s="64"/>
      <c r="F6" s="64"/>
      <c r="G6" s="66"/>
      <c r="H6" s="64"/>
      <c r="I6" s="48"/>
      <c r="J6" s="48"/>
      <c r="K6" s="64"/>
      <c r="L6" s="64"/>
      <c r="M6" s="6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242</v>
      </c>
      <c r="K7" s="74"/>
      <c r="L7" s="74"/>
      <c r="M7" s="74"/>
      <c r="N7" s="64"/>
      <c r="O7" s="67"/>
      <c r="P7" s="67"/>
    </row>
    <row r="8" spans="1:27" ht="18.75" x14ac:dyDescent="0.25">
      <c r="A8" s="63"/>
      <c r="B8" s="64"/>
      <c r="C8" s="64"/>
      <c r="D8" s="65"/>
      <c r="E8" s="64"/>
      <c r="F8" s="64"/>
      <c r="G8" s="74"/>
      <c r="H8" s="74"/>
      <c r="I8" s="74"/>
      <c r="J8" s="75" t="s">
        <v>3</v>
      </c>
      <c r="K8" s="74"/>
      <c r="L8" s="74"/>
      <c r="M8" s="74"/>
      <c r="N8" s="64"/>
      <c r="O8" s="67"/>
      <c r="P8" s="67"/>
    </row>
    <row r="9" spans="1:27" ht="15" x14ac:dyDescent="0.25">
      <c r="A9" s="63"/>
      <c r="B9" s="64"/>
      <c r="C9" s="64"/>
      <c r="D9" s="65"/>
      <c r="E9" s="64"/>
      <c r="F9" s="64"/>
      <c r="G9" s="76"/>
      <c r="H9" s="77"/>
      <c r="I9" s="78"/>
      <c r="J9" s="79"/>
      <c r="K9" s="79"/>
      <c r="L9" s="80"/>
      <c r="M9" s="80"/>
      <c r="N9" s="64"/>
      <c r="O9" s="67"/>
      <c r="P9" s="67"/>
    </row>
    <row r="10" spans="1:27" ht="20.25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82" t="s">
        <v>4</v>
      </c>
      <c r="K10" s="82"/>
      <c r="L10" s="80"/>
      <c r="M10" s="80"/>
      <c r="N10" s="64"/>
      <c r="O10" s="67"/>
      <c r="P10" s="67"/>
    </row>
    <row r="11" spans="1:27" ht="9.9499999999999993" customHeight="1" x14ac:dyDescent="0.25">
      <c r="A11" s="63"/>
      <c r="B11" s="64"/>
      <c r="C11" s="64"/>
      <c r="D11" s="65"/>
      <c r="E11" s="64"/>
      <c r="F11" s="64"/>
      <c r="G11" s="76"/>
      <c r="H11" s="77"/>
      <c r="I11" s="81"/>
      <c r="J11" s="5"/>
      <c r="K11" s="5"/>
      <c r="L11" s="80"/>
      <c r="M11" s="80"/>
      <c r="N11" s="64"/>
      <c r="O11" s="67"/>
      <c r="P11" s="67"/>
    </row>
    <row r="12" spans="1:27" s="88" customFormat="1" ht="20.25" x14ac:dyDescent="0.3">
      <c r="A12" s="83"/>
      <c r="B12" s="73"/>
      <c r="C12" s="73"/>
      <c r="D12" s="84"/>
      <c r="E12" s="73"/>
      <c r="F12" s="73"/>
      <c r="G12" s="76"/>
      <c r="H12" s="77"/>
      <c r="I12" s="78"/>
      <c r="J12" s="75" t="s">
        <v>28</v>
      </c>
      <c r="K12" s="85"/>
      <c r="L12" s="80"/>
      <c r="M12" s="80"/>
      <c r="N12" s="73"/>
      <c r="O12" s="86"/>
      <c r="P12" s="87"/>
    </row>
    <row r="13" spans="1:27" ht="18" customHeight="1" x14ac:dyDescent="0.3">
      <c r="A13" s="628" t="s">
        <v>333</v>
      </c>
      <c r="B13" s="90"/>
      <c r="C13" s="90"/>
      <c r="D13" s="84"/>
      <c r="E13" s="90"/>
      <c r="F13" s="91"/>
      <c r="G13" s="92"/>
      <c r="H13" s="91"/>
      <c r="I13" s="91"/>
      <c r="J13" s="91"/>
      <c r="K13" s="29"/>
      <c r="L13" s="29"/>
      <c r="M13" s="29"/>
      <c r="N13" s="29"/>
      <c r="O13" s="93"/>
      <c r="P13" s="94" t="s">
        <v>236</v>
      </c>
    </row>
    <row r="14" spans="1:27" ht="8.25" customHeight="1" x14ac:dyDescent="0.3">
      <c r="A14" s="95"/>
      <c r="B14" s="96"/>
      <c r="C14" s="96"/>
      <c r="D14" s="97"/>
      <c r="E14" s="98"/>
      <c r="F14" s="98"/>
      <c r="G14" s="99"/>
      <c r="H14" s="98"/>
      <c r="I14" s="98"/>
      <c r="J14" s="100"/>
      <c r="K14" s="101"/>
      <c r="L14" s="101"/>
      <c r="M14" s="101"/>
      <c r="N14" s="101"/>
      <c r="O14" s="102"/>
    </row>
    <row r="15" spans="1:27" s="104" customFormat="1" ht="15.75" customHeight="1" x14ac:dyDescent="0.25">
      <c r="A15" s="783" t="s">
        <v>30</v>
      </c>
      <c r="B15" s="781" t="s">
        <v>31</v>
      </c>
      <c r="C15" s="675"/>
      <c r="D15" s="781" t="s">
        <v>32</v>
      </c>
      <c r="E15" s="781" t="s">
        <v>33</v>
      </c>
      <c r="F15" s="785" t="s">
        <v>34</v>
      </c>
      <c r="G15" s="781" t="s">
        <v>35</v>
      </c>
      <c r="H15" s="776" t="s">
        <v>36</v>
      </c>
      <c r="I15" s="777"/>
      <c r="J15" s="777"/>
      <c r="K15" s="777"/>
      <c r="L15" s="777"/>
      <c r="M15" s="778"/>
      <c r="N15" s="764" t="s">
        <v>37</v>
      </c>
      <c r="O15" s="779" t="s">
        <v>34</v>
      </c>
      <c r="P15" s="781" t="s">
        <v>38</v>
      </c>
    </row>
    <row r="16" spans="1:27" s="104" customFormat="1" ht="15.75" customHeight="1" x14ac:dyDescent="0.25">
      <c r="A16" s="784"/>
      <c r="B16" s="782"/>
      <c r="C16" s="691"/>
      <c r="D16" s="782"/>
      <c r="E16" s="782"/>
      <c r="F16" s="786"/>
      <c r="G16" s="782"/>
      <c r="H16" s="105">
        <v>1</v>
      </c>
      <c r="I16" s="105">
        <v>2</v>
      </c>
      <c r="J16" s="105">
        <v>3</v>
      </c>
      <c r="K16" s="105">
        <v>4</v>
      </c>
      <c r="L16" s="105">
        <v>5</v>
      </c>
      <c r="M16" s="105">
        <v>6</v>
      </c>
      <c r="N16" s="765"/>
      <c r="O16" s="780"/>
      <c r="P16" s="782"/>
    </row>
    <row r="17" spans="1:33" s="104" customFormat="1" ht="6" customHeight="1" x14ac:dyDescent="0.25">
      <c r="A17" s="106"/>
      <c r="B17" s="107"/>
      <c r="C17" s="107"/>
      <c r="D17" s="108"/>
      <c r="E17" s="107"/>
      <c r="F17" s="107"/>
      <c r="G17" s="107"/>
      <c r="H17" s="110"/>
      <c r="I17" s="110"/>
      <c r="J17" s="110"/>
      <c r="K17" s="110"/>
      <c r="L17" s="110"/>
      <c r="M17" s="110"/>
      <c r="N17" s="107"/>
      <c r="O17" s="111"/>
      <c r="P17" s="112"/>
    </row>
    <row r="18" spans="1:33" ht="15" x14ac:dyDescent="0.2">
      <c r="A18" s="113"/>
      <c r="B18" s="114"/>
      <c r="C18" s="114"/>
      <c r="D18" s="114" t="s">
        <v>237</v>
      </c>
      <c r="E18" s="114"/>
      <c r="F18" s="114"/>
      <c r="G18" s="115"/>
      <c r="H18" s="116"/>
      <c r="I18" s="116" t="s">
        <v>1131</v>
      </c>
      <c r="J18" s="117"/>
      <c r="K18" s="114"/>
      <c r="L18" s="118"/>
      <c r="M18" s="676"/>
      <c r="N18" s="119"/>
      <c r="O18" s="120"/>
      <c r="P18" s="121" t="s">
        <v>189</v>
      </c>
    </row>
    <row r="19" spans="1:33" ht="8.1" customHeight="1" x14ac:dyDescent="0.2">
      <c r="A19" s="122"/>
      <c r="B19" s="122"/>
      <c r="C19" s="122"/>
      <c r="D19" s="122"/>
      <c r="E19" s="122"/>
      <c r="F19" s="122"/>
      <c r="G19" s="123"/>
      <c r="H19" s="124"/>
      <c r="I19" s="124"/>
      <c r="J19" s="125"/>
      <c r="K19" s="122"/>
      <c r="L19" s="126"/>
      <c r="M19" s="127"/>
      <c r="N19" s="128"/>
      <c r="O19" s="129"/>
      <c r="P19" s="130"/>
    </row>
    <row r="20" spans="1:33" s="77" customFormat="1" ht="15" x14ac:dyDescent="0.25">
      <c r="A20" s="678">
        <v>1</v>
      </c>
      <c r="B20" s="170">
        <v>430</v>
      </c>
      <c r="C20" s="304" t="s">
        <v>610</v>
      </c>
      <c r="D20" s="616" t="s">
        <v>272</v>
      </c>
      <c r="E20" s="617">
        <v>34251</v>
      </c>
      <c r="F20" s="170" t="s">
        <v>24</v>
      </c>
      <c r="G20" s="618" t="s">
        <v>257</v>
      </c>
      <c r="H20" s="134">
        <v>7.2</v>
      </c>
      <c r="I20" s="211" t="s">
        <v>1132</v>
      </c>
      <c r="J20" s="211" t="s">
        <v>1132</v>
      </c>
      <c r="K20" s="177" t="s">
        <v>1132</v>
      </c>
      <c r="L20" s="470">
        <v>6.6</v>
      </c>
      <c r="M20" s="135" t="s">
        <v>1132</v>
      </c>
      <c r="N20" s="134">
        <v>7.2</v>
      </c>
      <c r="O20" s="131" t="str">
        <f t="shared" ref="O20:O28" si="0">LOOKUP(N20,$R$1:$AA$1,$R$2:$AA$2)</f>
        <v>кмс</v>
      </c>
      <c r="P20" s="219" t="s">
        <v>617</v>
      </c>
      <c r="Q20" s="370"/>
      <c r="X20" s="152"/>
      <c r="Y20" s="151"/>
    </row>
    <row r="21" spans="1:33" s="77" customFormat="1" ht="15" x14ac:dyDescent="0.25">
      <c r="A21" s="678">
        <v>2</v>
      </c>
      <c r="B21" s="170">
        <v>265</v>
      </c>
      <c r="C21" s="304" t="s">
        <v>606</v>
      </c>
      <c r="D21" s="616" t="s">
        <v>607</v>
      </c>
      <c r="E21" s="617">
        <v>36970</v>
      </c>
      <c r="F21" s="170" t="s">
        <v>23</v>
      </c>
      <c r="G21" s="618" t="s">
        <v>608</v>
      </c>
      <c r="H21" s="134">
        <v>7.07</v>
      </c>
      <c r="I21" s="135">
        <v>6.92</v>
      </c>
      <c r="J21" s="211">
        <v>7.1</v>
      </c>
      <c r="K21" s="177">
        <v>6.91</v>
      </c>
      <c r="L21" s="470">
        <v>6.95</v>
      </c>
      <c r="M21" s="135">
        <v>7.01</v>
      </c>
      <c r="N21" s="134">
        <v>7.1</v>
      </c>
      <c r="O21" s="131" t="str">
        <f t="shared" si="0"/>
        <v>кмс</v>
      </c>
      <c r="P21" s="219" t="s">
        <v>616</v>
      </c>
      <c r="Q21" s="370"/>
      <c r="X21" s="152"/>
      <c r="Y21" s="151"/>
    </row>
    <row r="22" spans="1:33" s="77" customFormat="1" ht="15" x14ac:dyDescent="0.25">
      <c r="A22" s="678">
        <v>3</v>
      </c>
      <c r="B22" s="170">
        <v>370</v>
      </c>
      <c r="C22" s="304" t="s">
        <v>302</v>
      </c>
      <c r="D22" s="616" t="s">
        <v>285</v>
      </c>
      <c r="E22" s="617">
        <v>33377</v>
      </c>
      <c r="F22" s="170" t="s">
        <v>25</v>
      </c>
      <c r="G22" s="618" t="s">
        <v>252</v>
      </c>
      <c r="H22" s="134">
        <v>7.02</v>
      </c>
      <c r="I22" s="211" t="s">
        <v>1117</v>
      </c>
      <c r="J22" s="211"/>
      <c r="K22" s="177"/>
      <c r="L22" s="470"/>
      <c r="M22" s="135"/>
      <c r="N22" s="134">
        <v>7.02</v>
      </c>
      <c r="O22" s="131" t="str">
        <f t="shared" si="0"/>
        <v>I</v>
      </c>
      <c r="P22" s="219" t="s">
        <v>329</v>
      </c>
      <c r="Q22" s="370"/>
      <c r="X22" s="152"/>
      <c r="Y22" s="151"/>
    </row>
    <row r="23" spans="1:33" s="77" customFormat="1" ht="15" x14ac:dyDescent="0.25">
      <c r="A23" s="678">
        <v>4</v>
      </c>
      <c r="B23" s="170">
        <v>637</v>
      </c>
      <c r="C23" s="304" t="s">
        <v>603</v>
      </c>
      <c r="D23" s="616" t="s">
        <v>304</v>
      </c>
      <c r="E23" s="617">
        <v>34738</v>
      </c>
      <c r="F23" s="170" t="s">
        <v>24</v>
      </c>
      <c r="G23" s="618" t="s">
        <v>252</v>
      </c>
      <c r="H23" s="134" t="s">
        <v>1132</v>
      </c>
      <c r="I23" s="135" t="s">
        <v>1132</v>
      </c>
      <c r="J23" s="211">
        <v>6.65</v>
      </c>
      <c r="K23" s="177">
        <v>6.57</v>
      </c>
      <c r="L23" s="470" t="s">
        <v>1132</v>
      </c>
      <c r="M23" s="211">
        <v>6.7</v>
      </c>
      <c r="N23" s="134">
        <v>6.7</v>
      </c>
      <c r="O23" s="131" t="str">
        <f t="shared" si="0"/>
        <v>II</v>
      </c>
      <c r="P23" s="219" t="s">
        <v>329</v>
      </c>
      <c r="Q23" s="370"/>
      <c r="X23" s="152"/>
      <c r="Y23" s="151"/>
    </row>
    <row r="24" spans="1:33" s="77" customFormat="1" ht="15" x14ac:dyDescent="0.25">
      <c r="A24" s="678">
        <v>5</v>
      </c>
      <c r="B24" s="170">
        <v>406</v>
      </c>
      <c r="C24" s="304" t="s">
        <v>542</v>
      </c>
      <c r="D24" s="616" t="s">
        <v>292</v>
      </c>
      <c r="E24" s="617">
        <v>34937</v>
      </c>
      <c r="F24" s="170" t="s">
        <v>24</v>
      </c>
      <c r="G24" s="618" t="s">
        <v>257</v>
      </c>
      <c r="H24" s="134">
        <v>6.4</v>
      </c>
      <c r="I24" s="211">
        <v>6.32</v>
      </c>
      <c r="J24" s="211" t="s">
        <v>1132</v>
      </c>
      <c r="K24" s="177">
        <v>6.53</v>
      </c>
      <c r="L24" s="381">
        <v>5.0999999999999996</v>
      </c>
      <c r="M24" s="135">
        <v>6.58</v>
      </c>
      <c r="N24" s="134">
        <v>6.58</v>
      </c>
      <c r="O24" s="131" t="str">
        <f t="shared" si="0"/>
        <v>II</v>
      </c>
      <c r="P24" s="219" t="s">
        <v>330</v>
      </c>
      <c r="Q24" s="370"/>
      <c r="X24" s="152"/>
      <c r="Y24" s="151"/>
    </row>
    <row r="25" spans="1:33" s="77" customFormat="1" ht="15" x14ac:dyDescent="0.25">
      <c r="A25" s="678">
        <v>6</v>
      </c>
      <c r="B25" s="170">
        <v>382</v>
      </c>
      <c r="C25" s="304" t="s">
        <v>611</v>
      </c>
      <c r="D25" s="616" t="s">
        <v>345</v>
      </c>
      <c r="E25" s="617">
        <v>32876</v>
      </c>
      <c r="F25" s="170" t="s">
        <v>25</v>
      </c>
      <c r="G25" s="618" t="s">
        <v>257</v>
      </c>
      <c r="H25" s="134" t="s">
        <v>1132</v>
      </c>
      <c r="I25" s="211">
        <v>6.5</v>
      </c>
      <c r="J25" s="211">
        <v>6.4</v>
      </c>
      <c r="K25" s="177">
        <v>6.54</v>
      </c>
      <c r="L25" s="470">
        <v>6.43</v>
      </c>
      <c r="M25" s="135" t="s">
        <v>1132</v>
      </c>
      <c r="N25" s="134">
        <v>6.54</v>
      </c>
      <c r="O25" s="131" t="str">
        <f t="shared" si="0"/>
        <v>II</v>
      </c>
      <c r="P25" s="219" t="s">
        <v>618</v>
      </c>
      <c r="Q25" s="370"/>
      <c r="X25" s="152"/>
      <c r="Y25" s="151"/>
    </row>
    <row r="26" spans="1:33" s="77" customFormat="1" ht="15" x14ac:dyDescent="0.25">
      <c r="A26" s="678">
        <v>7</v>
      </c>
      <c r="B26" s="170">
        <v>949</v>
      </c>
      <c r="C26" s="304" t="s">
        <v>609</v>
      </c>
      <c r="D26" s="616" t="s">
        <v>588</v>
      </c>
      <c r="E26" s="617">
        <v>36992</v>
      </c>
      <c r="F26" s="170" t="s">
        <v>23</v>
      </c>
      <c r="G26" s="618" t="s">
        <v>260</v>
      </c>
      <c r="H26" s="134">
        <v>6.27</v>
      </c>
      <c r="I26" s="211">
        <v>6.3</v>
      </c>
      <c r="J26" s="211">
        <v>6.4</v>
      </c>
      <c r="K26" s="177">
        <v>6.21</v>
      </c>
      <c r="L26" s="470">
        <v>6.08</v>
      </c>
      <c r="M26" s="135">
        <v>6.34</v>
      </c>
      <c r="N26" s="134">
        <v>6.4</v>
      </c>
      <c r="O26" s="131" t="str">
        <f t="shared" si="0"/>
        <v>II</v>
      </c>
      <c r="P26" s="219" t="s">
        <v>394</v>
      </c>
      <c r="Q26" s="370"/>
      <c r="X26" s="152"/>
      <c r="Y26" s="151"/>
    </row>
    <row r="27" spans="1:33" s="77" customFormat="1" ht="15" x14ac:dyDescent="0.25">
      <c r="A27" s="678">
        <v>8</v>
      </c>
      <c r="B27" s="170">
        <v>204</v>
      </c>
      <c r="C27" s="304" t="s">
        <v>602</v>
      </c>
      <c r="D27" s="616" t="s">
        <v>304</v>
      </c>
      <c r="E27" s="617">
        <v>36421</v>
      </c>
      <c r="F27" s="170" t="s">
        <v>23</v>
      </c>
      <c r="G27" s="618" t="s">
        <v>557</v>
      </c>
      <c r="H27" s="134">
        <v>6.34</v>
      </c>
      <c r="I27" s="135">
        <v>4.3499999999999996</v>
      </c>
      <c r="J27" s="211">
        <v>6.27</v>
      </c>
      <c r="K27" s="177">
        <v>5.75</v>
      </c>
      <c r="L27" s="470">
        <v>6.02</v>
      </c>
      <c r="M27" s="211">
        <v>6.3</v>
      </c>
      <c r="N27" s="131">
        <v>6.34</v>
      </c>
      <c r="O27" s="131" t="str">
        <f t="shared" si="0"/>
        <v>II</v>
      </c>
      <c r="P27" s="219" t="s">
        <v>614</v>
      </c>
      <c r="Q27" s="370"/>
      <c r="X27" s="152"/>
      <c r="Y27" s="151"/>
    </row>
    <row r="28" spans="1:33" s="77" customFormat="1" ht="15" x14ac:dyDescent="0.25">
      <c r="A28" s="678">
        <v>9</v>
      </c>
      <c r="B28" s="170">
        <v>102</v>
      </c>
      <c r="C28" s="304" t="s">
        <v>613</v>
      </c>
      <c r="D28" s="616" t="s">
        <v>561</v>
      </c>
      <c r="E28" s="617">
        <v>35823</v>
      </c>
      <c r="F28" s="170" t="s">
        <v>24</v>
      </c>
      <c r="G28" s="618" t="s">
        <v>341</v>
      </c>
      <c r="H28" s="134">
        <v>6.18</v>
      </c>
      <c r="I28" s="211">
        <v>6.31</v>
      </c>
      <c r="J28" s="211">
        <v>6</v>
      </c>
      <c r="K28" s="177"/>
      <c r="L28" s="470"/>
      <c r="M28" s="135"/>
      <c r="N28" s="134">
        <v>6.31</v>
      </c>
      <c r="O28" s="131" t="str">
        <f t="shared" si="0"/>
        <v>II</v>
      </c>
      <c r="P28" s="219" t="s">
        <v>619</v>
      </c>
      <c r="Q28" s="370"/>
      <c r="X28" s="152"/>
      <c r="Y28" s="151"/>
    </row>
    <row r="29" spans="1:33" s="77" customFormat="1" ht="15" x14ac:dyDescent="0.25">
      <c r="A29"/>
      <c r="B29" s="170">
        <v>249</v>
      </c>
      <c r="C29" s="304" t="s">
        <v>604</v>
      </c>
      <c r="D29" s="616" t="s">
        <v>561</v>
      </c>
      <c r="E29" s="617">
        <v>34964</v>
      </c>
      <c r="F29" s="170" t="s">
        <v>23</v>
      </c>
      <c r="G29" s="618" t="s">
        <v>605</v>
      </c>
      <c r="H29" s="134" t="s">
        <v>1132</v>
      </c>
      <c r="I29" s="135" t="s">
        <v>1133</v>
      </c>
      <c r="J29" s="211" t="s">
        <v>1132</v>
      </c>
      <c r="K29" s="291"/>
      <c r="L29" s="370"/>
      <c r="M29" s="80"/>
      <c r="N29" s="131" t="s">
        <v>1118</v>
      </c>
      <c r="O29" s="131"/>
      <c r="P29" s="219" t="s">
        <v>615</v>
      </c>
      <c r="Q29" s="370"/>
      <c r="X29" s="152"/>
      <c r="Y29" s="151"/>
    </row>
    <row r="30" spans="1:33" s="77" customFormat="1" ht="15" x14ac:dyDescent="0.25">
      <c r="A30"/>
      <c r="B30" s="170">
        <v>363</v>
      </c>
      <c r="C30" s="304" t="s">
        <v>573</v>
      </c>
      <c r="D30" s="616" t="s">
        <v>352</v>
      </c>
      <c r="E30" s="617">
        <v>35452</v>
      </c>
      <c r="F30" s="170" t="s">
        <v>23</v>
      </c>
      <c r="G30" s="618" t="s">
        <v>257</v>
      </c>
      <c r="H30" s="134" t="s">
        <v>1132</v>
      </c>
      <c r="I30" s="135" t="s">
        <v>1132</v>
      </c>
      <c r="J30" s="211" t="s">
        <v>1132</v>
      </c>
      <c r="K30" s="291"/>
      <c r="L30" s="370"/>
      <c r="M30" s="80"/>
      <c r="N30" s="131" t="s">
        <v>1118</v>
      </c>
      <c r="O30" s="131"/>
      <c r="P30" s="219" t="s">
        <v>330</v>
      </c>
      <c r="Q30" s="370"/>
      <c r="X30" s="152"/>
      <c r="Y30" s="151"/>
    </row>
    <row r="31" spans="1:33" s="77" customFormat="1" ht="15" x14ac:dyDescent="0.25">
      <c r="A31"/>
      <c r="B31" s="170">
        <v>632</v>
      </c>
      <c r="C31" s="304" t="s">
        <v>612</v>
      </c>
      <c r="D31" s="616" t="s">
        <v>304</v>
      </c>
      <c r="E31" s="617">
        <v>36690</v>
      </c>
      <c r="F31" s="170" t="s">
        <v>23</v>
      </c>
      <c r="G31" s="618" t="s">
        <v>557</v>
      </c>
      <c r="H31" s="134"/>
      <c r="I31" s="135"/>
      <c r="J31" s="335"/>
      <c r="K31" s="291"/>
      <c r="L31" s="370"/>
      <c r="M31" s="80"/>
      <c r="N31" s="131" t="s">
        <v>945</v>
      </c>
      <c r="O31" s="131"/>
      <c r="P31" s="219" t="s">
        <v>577</v>
      </c>
      <c r="Q31" s="370"/>
      <c r="X31" s="152"/>
      <c r="Y31" s="151"/>
    </row>
    <row r="32" spans="1:33" s="77" customFormat="1" ht="15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80"/>
      <c r="L32" s="80"/>
      <c r="M32" s="131"/>
      <c r="N32" s="178"/>
      <c r="O32" s="131"/>
      <c r="P32" s="364"/>
      <c r="AG32" s="78"/>
    </row>
    <row r="33" spans="1:33" s="77" customFormat="1" ht="15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80"/>
      <c r="L33" s="80"/>
      <c r="M33" s="131"/>
      <c r="N33" s="131"/>
      <c r="O33" s="131"/>
      <c r="P33" s="364"/>
      <c r="AG33" s="78"/>
    </row>
    <row r="34" spans="1:33" s="77" customFormat="1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1"/>
      <c r="AG34" s="78"/>
    </row>
    <row r="35" spans="1:33" s="77" customFormat="1" ht="15" x14ac:dyDescent="0.25">
      <c r="A35" s="131"/>
      <c r="B35" s="131"/>
      <c r="C35" s="131"/>
      <c r="D35" s="200"/>
      <c r="E35" s="200"/>
      <c r="F35" s="200"/>
      <c r="G35" s="200"/>
      <c r="H35" s="154"/>
      <c r="I35" s="154"/>
      <c r="J35" s="154"/>
      <c r="K35" s="154"/>
      <c r="L35" s="154"/>
      <c r="M35" s="199"/>
      <c r="N35" s="199"/>
      <c r="O35" s="131"/>
      <c r="P35" s="131"/>
      <c r="AG35" s="78"/>
    </row>
    <row r="36" spans="1:33" s="77" customFormat="1" ht="15" x14ac:dyDescent="0.25">
      <c r="A36" s="131"/>
      <c r="B36" s="131"/>
      <c r="C36" s="131"/>
      <c r="D36" s="200"/>
      <c r="E36" s="200"/>
      <c r="F36" s="200"/>
      <c r="G36" s="200"/>
      <c r="H36" s="154"/>
      <c r="I36" s="154"/>
      <c r="J36" s="154"/>
      <c r="K36" s="154"/>
      <c r="L36" s="154"/>
      <c r="M36" s="199"/>
      <c r="N36" s="199"/>
      <c r="O36" s="131"/>
      <c r="P36" s="131"/>
      <c r="AG36" s="78"/>
    </row>
    <row r="37" spans="1:33" s="77" customFormat="1" ht="15" x14ac:dyDescent="0.25">
      <c r="A37" s="131"/>
      <c r="B37" s="131"/>
      <c r="C37" s="131"/>
      <c r="D37" s="200"/>
      <c r="E37" s="200"/>
      <c r="F37" s="200"/>
      <c r="G37" s="200"/>
      <c r="H37" s="154"/>
      <c r="I37" s="154"/>
      <c r="J37" s="154"/>
      <c r="K37" s="154"/>
      <c r="L37" s="154"/>
      <c r="M37" s="199"/>
      <c r="N37" s="199"/>
      <c r="O37" s="131"/>
      <c r="P37" s="131"/>
      <c r="AG37" s="78"/>
    </row>
    <row r="38" spans="1:33" s="77" customFormat="1" ht="15" x14ac:dyDescent="0.25">
      <c r="A38" s="131"/>
      <c r="B38" s="131"/>
      <c r="C38" s="131"/>
      <c r="D38" s="200"/>
      <c r="E38" s="200"/>
      <c r="F38" s="200"/>
      <c r="G38" s="74"/>
      <c r="H38" s="154"/>
      <c r="I38" s="154"/>
      <c r="J38" s="154"/>
      <c r="K38" s="154"/>
      <c r="L38" s="154"/>
      <c r="M38" s="141"/>
      <c r="N38" s="141"/>
      <c r="O38" s="131"/>
      <c r="P38" s="131"/>
      <c r="AG38" s="78"/>
    </row>
    <row r="39" spans="1:33" s="77" customFormat="1" ht="15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80"/>
      <c r="L39" s="80"/>
      <c r="M39" s="131"/>
      <c r="N39" s="131"/>
      <c r="O39" s="131"/>
      <c r="P39" s="131"/>
      <c r="AG39" s="78"/>
    </row>
    <row r="40" spans="1:33" s="77" customFormat="1" ht="15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80"/>
      <c r="L40" s="80"/>
      <c r="M40" s="131"/>
      <c r="N40" s="131"/>
      <c r="O40" s="131"/>
      <c r="P40" s="131"/>
      <c r="AG40" s="78"/>
    </row>
    <row r="41" spans="1:33" s="77" customFormat="1" ht="15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80"/>
      <c r="L41" s="80"/>
      <c r="M41" s="131"/>
      <c r="N41" s="131"/>
      <c r="O41" s="131"/>
      <c r="P41" s="131"/>
      <c r="AG41" s="78"/>
    </row>
    <row r="42" spans="1:33" s="77" customFormat="1" ht="15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80"/>
      <c r="L42" s="80"/>
      <c r="M42" s="131"/>
      <c r="N42" s="131"/>
      <c r="O42" s="131"/>
      <c r="P42" s="131"/>
      <c r="AG42" s="78"/>
    </row>
    <row r="43" spans="1:33" s="77" customFormat="1" ht="15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80"/>
      <c r="L43" s="80"/>
      <c r="M43" s="131"/>
      <c r="N43" s="131"/>
      <c r="O43" s="131"/>
      <c r="P43" s="131"/>
      <c r="AG43" s="78"/>
    </row>
    <row r="44" spans="1:33" s="77" customFormat="1" ht="15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80"/>
      <c r="L44" s="80"/>
      <c r="M44" s="131"/>
      <c r="N44" s="131"/>
      <c r="O44" s="131"/>
      <c r="P44" s="131"/>
      <c r="AG44" s="78"/>
    </row>
    <row r="45" spans="1:33" s="77" customFormat="1" ht="15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80"/>
      <c r="L45" s="80"/>
      <c r="M45" s="131"/>
      <c r="N45" s="131"/>
      <c r="O45" s="131"/>
      <c r="P45" s="131"/>
      <c r="AG45" s="78"/>
    </row>
    <row r="46" spans="1:33" s="77" customFormat="1" ht="15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80"/>
      <c r="L46" s="80"/>
      <c r="M46" s="131"/>
      <c r="N46" s="131"/>
      <c r="O46" s="131"/>
      <c r="P46" s="131"/>
      <c r="AG46" s="78"/>
    </row>
    <row r="47" spans="1:33" s="77" customFormat="1" ht="15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80"/>
      <c r="L47" s="80"/>
      <c r="M47" s="131"/>
      <c r="N47" s="131"/>
      <c r="O47" s="131"/>
      <c r="P47" s="131"/>
      <c r="AG47" s="78"/>
    </row>
    <row r="48" spans="1:33" s="77" customFormat="1" ht="15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80"/>
      <c r="L48" s="80"/>
      <c r="M48" s="131"/>
      <c r="N48" s="131"/>
      <c r="O48" s="131"/>
      <c r="P48" s="131"/>
      <c r="AG48" s="78"/>
    </row>
    <row r="49" spans="1:33" s="77" customFormat="1" ht="15" x14ac:dyDescent="0.25">
      <c r="A49" s="131"/>
      <c r="B49" s="131"/>
      <c r="C49" s="131"/>
      <c r="D49" s="132"/>
      <c r="E49" s="131"/>
      <c r="F49" s="131"/>
      <c r="G49" s="138"/>
      <c r="H49" s="137"/>
      <c r="I49" s="80"/>
      <c r="J49" s="80"/>
      <c r="K49" s="80"/>
      <c r="L49" s="80"/>
      <c r="M49" s="131"/>
      <c r="N49" s="131"/>
      <c r="O49" s="131"/>
      <c r="P49" s="131"/>
      <c r="AG49" s="78"/>
    </row>
    <row r="50" spans="1:33" s="77" customFormat="1" ht="15" x14ac:dyDescent="0.25">
      <c r="A50" s="131"/>
      <c r="B50" s="131"/>
      <c r="C50" s="131"/>
      <c r="D50" s="132"/>
      <c r="E50" s="131"/>
      <c r="F50" s="131"/>
      <c r="G50" s="138"/>
      <c r="H50" s="137"/>
      <c r="I50" s="80"/>
      <c r="J50" s="80"/>
      <c r="K50" s="80"/>
      <c r="L50" s="80"/>
      <c r="M50" s="131"/>
      <c r="N50" s="131"/>
      <c r="O50" s="131"/>
      <c r="P50" s="131"/>
      <c r="AG50" s="78"/>
    </row>
    <row r="51" spans="1:33" s="77" customFormat="1" ht="15" x14ac:dyDescent="0.25">
      <c r="A51" s="131"/>
      <c r="B51" s="131"/>
      <c r="C51" s="131"/>
      <c r="D51" s="132"/>
      <c r="E51" s="131"/>
      <c r="F51" s="131"/>
      <c r="G51" s="138"/>
      <c r="H51" s="137"/>
      <c r="I51" s="80"/>
      <c r="J51" s="80"/>
      <c r="K51" s="80"/>
      <c r="L51" s="80"/>
      <c r="M51" s="131"/>
      <c r="N51" s="131"/>
      <c r="O51" s="131"/>
      <c r="P51" s="131"/>
      <c r="AG51" s="78"/>
    </row>
    <row r="52" spans="1:33" s="77" customFormat="1" ht="15" x14ac:dyDescent="0.25">
      <c r="A52" s="131"/>
      <c r="B52" s="131"/>
      <c r="C52" s="131"/>
      <c r="D52" s="132"/>
      <c r="E52" s="131"/>
      <c r="F52" s="131"/>
      <c r="G52" s="138"/>
      <c r="H52" s="137"/>
      <c r="I52" s="80"/>
      <c r="J52" s="80"/>
      <c r="K52" s="80"/>
      <c r="L52" s="80"/>
      <c r="M52" s="131"/>
      <c r="N52" s="131"/>
      <c r="O52" s="131"/>
      <c r="P52" s="131"/>
      <c r="AG52" s="78"/>
    </row>
    <row r="53" spans="1:33" s="77" customFormat="1" ht="15" x14ac:dyDescent="0.25">
      <c r="A53" s="131"/>
      <c r="B53" s="131"/>
      <c r="C53" s="131"/>
      <c r="D53" s="132"/>
      <c r="E53" s="131"/>
      <c r="F53" s="131"/>
      <c r="G53" s="138"/>
      <c r="H53" s="137"/>
      <c r="I53" s="80"/>
      <c r="J53" s="80"/>
      <c r="K53" s="80"/>
      <c r="L53" s="80"/>
      <c r="M53" s="131"/>
      <c r="N53" s="131"/>
      <c r="O53" s="131"/>
      <c r="P53" s="131"/>
      <c r="AG53" s="78"/>
    </row>
    <row r="54" spans="1:33" s="77" customFormat="1" ht="15" x14ac:dyDescent="0.25">
      <c r="A54" s="131"/>
      <c r="D54" s="139"/>
      <c r="F54" s="78"/>
      <c r="G54" s="81"/>
      <c r="H54" s="137"/>
      <c r="I54" s="80"/>
      <c r="J54" s="80"/>
      <c r="K54" s="80"/>
      <c r="L54" s="80"/>
      <c r="M54" s="131"/>
      <c r="N54" s="131"/>
      <c r="O54" s="131"/>
      <c r="P54" s="131"/>
      <c r="AG54" s="78"/>
    </row>
    <row r="55" spans="1:33" s="77" customFormat="1" ht="15" x14ac:dyDescent="0.25">
      <c r="A55" s="131"/>
      <c r="D55" s="76"/>
      <c r="F55" s="78"/>
      <c r="G55" s="81"/>
      <c r="H55" s="137"/>
      <c r="I55" s="80"/>
      <c r="J55" s="80"/>
      <c r="K55" s="80"/>
      <c r="L55" s="80"/>
      <c r="M55" s="131"/>
      <c r="N55" s="131"/>
      <c r="O55" s="131"/>
      <c r="P55" s="131"/>
      <c r="AG55" s="78"/>
    </row>
    <row r="56" spans="1:33" s="77" customFormat="1" ht="15" x14ac:dyDescent="0.25">
      <c r="A56" s="131"/>
      <c r="D56" s="76"/>
      <c r="F56" s="78"/>
      <c r="G56" s="81"/>
      <c r="H56" s="137"/>
      <c r="I56" s="80"/>
      <c r="J56" s="80"/>
      <c r="K56" s="80"/>
      <c r="L56" s="80"/>
      <c r="M56" s="131"/>
      <c r="N56" s="131"/>
      <c r="O56" s="131"/>
      <c r="P56" s="131"/>
      <c r="AG56" s="78"/>
    </row>
    <row r="57" spans="1:33" ht="15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80"/>
      <c r="L57" s="80"/>
      <c r="M57" s="131"/>
      <c r="N57" s="131"/>
      <c r="O57" s="131"/>
      <c r="P57" s="131"/>
      <c r="Q57" s="77"/>
    </row>
    <row r="58" spans="1:33" ht="15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80"/>
      <c r="L58" s="80"/>
      <c r="M58" s="131"/>
      <c r="N58" s="131"/>
      <c r="O58" s="131"/>
      <c r="P58" s="131"/>
      <c r="Q58" s="77"/>
    </row>
    <row r="59" spans="1:33" ht="15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80"/>
      <c r="L59" s="80"/>
      <c r="M59" s="131"/>
      <c r="N59" s="131"/>
      <c r="O59" s="131"/>
      <c r="P59" s="131"/>
      <c r="Q59" s="77"/>
    </row>
    <row r="60" spans="1:33" ht="15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80"/>
      <c r="L60" s="80"/>
      <c r="M60" s="131"/>
      <c r="N60" s="131"/>
      <c r="O60" s="131"/>
      <c r="P60" s="131"/>
      <c r="Q60" s="77"/>
    </row>
    <row r="61" spans="1:33" ht="15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80"/>
      <c r="L61" s="80"/>
      <c r="M61" s="131"/>
      <c r="N61" s="131"/>
      <c r="O61" s="131"/>
      <c r="P61" s="131"/>
      <c r="Q61" s="77"/>
    </row>
    <row r="62" spans="1:33" ht="15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80"/>
      <c r="L62" s="80"/>
      <c r="M62" s="131"/>
      <c r="N62" s="131"/>
      <c r="O62" s="131"/>
      <c r="P62" s="131"/>
      <c r="Q62" s="77"/>
    </row>
    <row r="63" spans="1:33" ht="15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80"/>
      <c r="L63" s="80"/>
      <c r="M63" s="131"/>
      <c r="N63" s="131"/>
      <c r="O63" s="131"/>
      <c r="P63" s="131"/>
      <c r="Q63" s="77"/>
    </row>
    <row r="64" spans="1:33" ht="15" x14ac:dyDescent="0.25">
      <c r="A64" s="131"/>
      <c r="B64" s="77"/>
      <c r="C64" s="77"/>
      <c r="D64" s="76"/>
      <c r="E64" s="77"/>
      <c r="F64" s="78"/>
      <c r="G64" s="81"/>
      <c r="H64" s="137"/>
      <c r="I64" s="80"/>
      <c r="J64" s="80"/>
      <c r="K64" s="80"/>
      <c r="L64" s="80"/>
      <c r="M64" s="131"/>
      <c r="N64" s="131"/>
      <c r="O64" s="131"/>
      <c r="P64" s="131"/>
      <c r="Q64" s="77"/>
    </row>
    <row r="65" spans="1:17" ht="15" x14ac:dyDescent="0.25">
      <c r="A65" s="131"/>
      <c r="B65" s="77"/>
      <c r="C65" s="77"/>
      <c r="D65" s="76"/>
      <c r="E65" s="77"/>
      <c r="F65" s="78"/>
      <c r="G65" s="81"/>
      <c r="H65" s="137"/>
      <c r="I65" s="80"/>
      <c r="J65" s="80"/>
      <c r="K65" s="80"/>
      <c r="L65" s="80"/>
      <c r="M65" s="131"/>
      <c r="N65" s="131"/>
      <c r="O65" s="131"/>
      <c r="P65" s="131"/>
      <c r="Q65" s="77"/>
    </row>
    <row r="66" spans="1:17" ht="15" x14ac:dyDescent="0.25">
      <c r="A66" s="131"/>
      <c r="B66" s="77"/>
      <c r="C66" s="77"/>
      <c r="D66" s="76"/>
      <c r="E66" s="77"/>
      <c r="F66" s="78"/>
      <c r="G66" s="81"/>
      <c r="H66" s="137"/>
      <c r="I66" s="80"/>
      <c r="J66" s="80"/>
      <c r="K66" s="80"/>
      <c r="L66" s="80"/>
      <c r="M66" s="131"/>
      <c r="N66" s="131"/>
      <c r="O66" s="131"/>
      <c r="P66" s="131"/>
      <c r="Q66" s="77"/>
    </row>
    <row r="67" spans="1:17" ht="15" x14ac:dyDescent="0.25">
      <c r="A67" s="131"/>
      <c r="B67" s="77"/>
      <c r="C67" s="77"/>
      <c r="D67" s="76"/>
      <c r="E67" s="77"/>
      <c r="F67" s="78"/>
      <c r="G67" s="81"/>
      <c r="H67" s="137"/>
      <c r="I67" s="80"/>
      <c r="J67" s="80"/>
      <c r="K67" s="80"/>
      <c r="L67" s="80"/>
      <c r="M67" s="131"/>
      <c r="N67" s="131"/>
      <c r="O67" s="131"/>
      <c r="P67" s="131"/>
      <c r="Q67" s="77"/>
    </row>
    <row r="68" spans="1:17" ht="15" x14ac:dyDescent="0.25">
      <c r="A68" s="131"/>
      <c r="B68" s="77"/>
      <c r="C68" s="77"/>
      <c r="D68" s="76"/>
      <c r="E68" s="77"/>
      <c r="F68" s="78"/>
      <c r="G68" s="81"/>
      <c r="H68" s="137"/>
      <c r="I68" s="80"/>
      <c r="J68" s="80"/>
      <c r="K68" s="80"/>
      <c r="L68" s="80"/>
      <c r="M68" s="131"/>
      <c r="N68" s="131"/>
      <c r="O68" s="131"/>
      <c r="P68" s="131"/>
      <c r="Q68" s="77"/>
    </row>
  </sheetData>
  <autoFilter ref="A19:P55">
    <sortState ref="A20:P57">
      <sortCondition descending="1" ref="N19"/>
    </sortState>
  </autoFilter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dataValidations count="6">
    <dataValidation type="list" allowBlank="1" showInputMessage="1" showErrorMessage="1" sqref="F29:F30">
      <formula1>"мсмк,мс,кмс,I,II,III"</formula1>
    </dataValidation>
    <dataValidation type="list" allowBlank="1" showInputMessage="1" showErrorMessage="1" sqref="F21">
      <formula1>"мс,кмс,I,II,III,1юн,2юн,3юн,б/р"</formula1>
    </dataValidation>
    <dataValidation type="list" allowBlank="1" showInputMessage="1" showErrorMessage="1" sqref="F32:F33">
      <formula1>"I,II,III,1юн,2юн,3юн,б/р"</formula1>
    </dataValidation>
    <dataValidation type="list" allowBlank="1" showInputMessage="1" showErrorMessage="1" sqref="E32:E33">
      <formula1>"00,01,02,03,04"</formula1>
    </dataValidation>
    <dataValidation type="list" allowBlank="1" showInputMessage="1" showErrorMessage="1" sqref="F39:F51">
      <formula1>"мсмк,мс,кмс,I,II,III,1юн,2юн,3юн,б/р"</formula1>
    </dataValidation>
    <dataValidation type="list" allowBlank="1" showInputMessage="1" showErrorMessage="1" sqref="F34">
      <formula1>"кмс,I,II,III,1юн,2юн,3юн,б/р"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68"/>
  <sheetViews>
    <sheetView topLeftCell="A10" zoomScaleNormal="100" workbookViewId="0">
      <selection activeCell="N27" sqref="N27"/>
    </sheetView>
  </sheetViews>
  <sheetFormatPr defaultColWidth="9.140625" defaultRowHeight="12.75" outlineLevelCol="1" x14ac:dyDescent="0.2"/>
  <cols>
    <col min="1" max="1" width="5.7109375" style="140" customWidth="1"/>
    <col min="2" max="2" width="6.140625" style="141" customWidth="1"/>
    <col min="3" max="3" width="12" style="141" customWidth="1"/>
    <col min="4" max="4" width="14.42578125" style="142" customWidth="1"/>
    <col min="5" max="5" width="8.5703125" style="141" customWidth="1"/>
    <col min="6" max="6" width="4.7109375" style="141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16384" width="9.140625" style="68"/>
  </cols>
  <sheetData>
    <row r="1" spans="1:27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220">
        <v>0</v>
      </c>
      <c r="S1" s="220">
        <v>10</v>
      </c>
      <c r="T1" s="220">
        <v>10.7</v>
      </c>
      <c r="U1" s="220">
        <v>11.4</v>
      </c>
      <c r="V1" s="220">
        <v>12.2</v>
      </c>
      <c r="W1" s="220">
        <v>13.2</v>
      </c>
      <c r="X1" s="220">
        <v>14.2</v>
      </c>
      <c r="Y1" s="220">
        <v>15.1</v>
      </c>
      <c r="Z1" s="220">
        <v>16</v>
      </c>
      <c r="AA1" s="220">
        <v>16.899999999999999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144"/>
      <c r="J2" s="144" t="s">
        <v>0</v>
      </c>
      <c r="K2" s="64"/>
      <c r="L2" s="64"/>
      <c r="M2" s="64"/>
      <c r="N2" s="64"/>
      <c r="O2" s="67"/>
      <c r="P2" s="67"/>
      <c r="R2" s="362" t="s">
        <v>18</v>
      </c>
      <c r="S2" s="221" t="s">
        <v>40</v>
      </c>
      <c r="T2" s="221" t="s">
        <v>19</v>
      </c>
      <c r="U2" s="221" t="s">
        <v>20</v>
      </c>
      <c r="V2" s="221" t="s">
        <v>21</v>
      </c>
      <c r="W2" s="221" t="s">
        <v>22</v>
      </c>
      <c r="X2" s="221" t="s">
        <v>23</v>
      </c>
      <c r="Y2" s="222" t="s">
        <v>24</v>
      </c>
      <c r="Z2" s="221" t="s">
        <v>25</v>
      </c>
      <c r="AA2" s="22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144"/>
      <c r="J3" s="144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4"/>
      <c r="J4" s="144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4"/>
      <c r="J5" s="74"/>
      <c r="K5" s="64"/>
      <c r="L5" s="64"/>
      <c r="M5" s="64"/>
      <c r="N5" s="64"/>
      <c r="O5" s="67"/>
      <c r="P5" s="67"/>
    </row>
    <row r="6" spans="1:27" ht="15.75" x14ac:dyDescent="0.2">
      <c r="A6" s="63"/>
      <c r="B6" s="64"/>
      <c r="C6" s="64"/>
      <c r="D6" s="65"/>
      <c r="E6" s="64"/>
      <c r="F6" s="64"/>
      <c r="G6" s="66"/>
      <c r="H6" s="64"/>
      <c r="I6" s="144"/>
      <c r="J6" s="144"/>
      <c r="K6" s="64"/>
      <c r="L6" s="64"/>
      <c r="M6" s="6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498</v>
      </c>
      <c r="K7" s="74"/>
      <c r="L7" s="74"/>
      <c r="M7" s="74"/>
      <c r="N7" s="64"/>
      <c r="O7" s="67"/>
      <c r="P7" s="67"/>
    </row>
    <row r="8" spans="1:27" ht="18.75" x14ac:dyDescent="0.25">
      <c r="A8" s="63"/>
      <c r="B8" s="64"/>
      <c r="C8" s="64"/>
      <c r="D8" s="65"/>
      <c r="E8" s="64"/>
      <c r="F8" s="64"/>
      <c r="G8" s="74"/>
      <c r="H8" s="74"/>
      <c r="I8" s="74"/>
      <c r="J8" s="75" t="s">
        <v>3</v>
      </c>
      <c r="K8" s="74"/>
      <c r="L8" s="74"/>
      <c r="M8" s="74"/>
      <c r="N8" s="64"/>
      <c r="O8" s="67"/>
      <c r="P8" s="67"/>
    </row>
    <row r="9" spans="1:27" ht="15" x14ac:dyDescent="0.25">
      <c r="A9" s="63"/>
      <c r="B9" s="64"/>
      <c r="C9" s="64"/>
      <c r="D9" s="65"/>
      <c r="E9" s="64"/>
      <c r="F9" s="64"/>
      <c r="G9" s="76"/>
      <c r="H9" s="77"/>
      <c r="I9" s="78"/>
      <c r="J9" s="79"/>
      <c r="K9" s="79"/>
      <c r="L9" s="80"/>
      <c r="M9" s="80"/>
      <c r="N9" s="64"/>
      <c r="O9" s="67"/>
      <c r="P9" s="67"/>
    </row>
    <row r="10" spans="1:27" ht="20.25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82" t="s">
        <v>4</v>
      </c>
      <c r="K10" s="82"/>
      <c r="L10" s="80"/>
      <c r="M10" s="80"/>
      <c r="N10" s="64"/>
      <c r="O10" s="67"/>
      <c r="P10" s="67"/>
    </row>
    <row r="11" spans="1:27" ht="9.9499999999999993" customHeight="1" x14ac:dyDescent="0.25">
      <c r="A11" s="63"/>
      <c r="B11" s="64"/>
      <c r="C11" s="64"/>
      <c r="D11" s="65"/>
      <c r="E11" s="64"/>
      <c r="F11" s="64"/>
      <c r="G11" s="76"/>
      <c r="H11" s="77"/>
      <c r="I11" s="81"/>
      <c r="J11" s="5"/>
      <c r="K11" s="5"/>
      <c r="L11" s="80"/>
      <c r="M11" s="80"/>
      <c r="N11" s="64"/>
      <c r="O11" s="67"/>
      <c r="P11" s="67"/>
    </row>
    <row r="12" spans="1:27" s="88" customFormat="1" ht="20.25" x14ac:dyDescent="0.3">
      <c r="A12" s="83"/>
      <c r="B12" s="73"/>
      <c r="C12" s="73"/>
      <c r="D12" s="84"/>
      <c r="E12" s="73"/>
      <c r="F12" s="73"/>
      <c r="G12" s="76"/>
      <c r="H12" s="77"/>
      <c r="I12" s="78"/>
      <c r="J12" s="75" t="s">
        <v>28</v>
      </c>
      <c r="K12" s="85"/>
      <c r="L12" s="80"/>
      <c r="M12" s="80"/>
      <c r="N12" s="73"/>
      <c r="O12" s="86"/>
      <c r="P12" s="87"/>
    </row>
    <row r="13" spans="1:27" ht="18" customHeight="1" x14ac:dyDescent="0.3">
      <c r="A13" s="628" t="s">
        <v>333</v>
      </c>
      <c r="B13" s="90"/>
      <c r="C13" s="90"/>
      <c r="D13" s="84"/>
      <c r="E13" s="90"/>
      <c r="F13" s="91"/>
      <c r="G13" s="92"/>
      <c r="H13" s="91"/>
      <c r="I13" s="91"/>
      <c r="J13" s="91"/>
      <c r="K13" s="29"/>
      <c r="L13" s="29"/>
      <c r="M13" s="29"/>
      <c r="N13" s="29"/>
      <c r="O13" s="93"/>
      <c r="P13" s="94" t="s">
        <v>236</v>
      </c>
    </row>
    <row r="14" spans="1:27" ht="8.25" customHeight="1" x14ac:dyDescent="0.3">
      <c r="A14" s="223"/>
      <c r="B14" s="96"/>
      <c r="C14" s="96"/>
      <c r="D14" s="97"/>
      <c r="E14" s="98"/>
      <c r="F14" s="98"/>
      <c r="G14" s="99"/>
      <c r="H14" s="98"/>
      <c r="I14" s="98"/>
      <c r="J14" s="100"/>
      <c r="K14" s="101"/>
      <c r="L14" s="101"/>
      <c r="M14" s="101"/>
      <c r="N14" s="101"/>
      <c r="O14" s="102"/>
    </row>
    <row r="15" spans="1:27" s="104" customFormat="1" ht="15.75" customHeight="1" x14ac:dyDescent="0.25">
      <c r="A15" s="783" t="s">
        <v>30</v>
      </c>
      <c r="B15" s="781" t="s">
        <v>31</v>
      </c>
      <c r="C15" s="669"/>
      <c r="D15" s="781" t="s">
        <v>32</v>
      </c>
      <c r="E15" s="781" t="s">
        <v>33</v>
      </c>
      <c r="F15" s="785" t="s">
        <v>34</v>
      </c>
      <c r="G15" s="781" t="s">
        <v>35</v>
      </c>
      <c r="H15" s="776" t="s">
        <v>36</v>
      </c>
      <c r="I15" s="777"/>
      <c r="J15" s="777"/>
      <c r="K15" s="777"/>
      <c r="L15" s="777"/>
      <c r="M15" s="778"/>
      <c r="N15" s="764" t="s">
        <v>37</v>
      </c>
      <c r="O15" s="779" t="s">
        <v>34</v>
      </c>
      <c r="P15" s="781" t="s">
        <v>38</v>
      </c>
    </row>
    <row r="16" spans="1:27" s="104" customFormat="1" ht="15.75" customHeight="1" x14ac:dyDescent="0.25">
      <c r="A16" s="790"/>
      <c r="B16" s="789"/>
      <c r="C16" s="671"/>
      <c r="D16" s="789"/>
      <c r="E16" s="789"/>
      <c r="F16" s="791"/>
      <c r="G16" s="789"/>
      <c r="H16" s="105">
        <v>1</v>
      </c>
      <c r="I16" s="105">
        <v>2</v>
      </c>
      <c r="J16" s="105">
        <v>3</v>
      </c>
      <c r="K16" s="105">
        <v>4</v>
      </c>
      <c r="L16" s="105">
        <v>5</v>
      </c>
      <c r="M16" s="105">
        <v>6</v>
      </c>
      <c r="N16" s="787"/>
      <c r="O16" s="788"/>
      <c r="P16" s="789"/>
    </row>
    <row r="17" spans="1:25" s="104" customFormat="1" ht="6" customHeight="1" x14ac:dyDescent="0.25">
      <c r="A17" s="106"/>
      <c r="B17" s="107"/>
      <c r="C17" s="107"/>
      <c r="D17" s="108"/>
      <c r="E17" s="107"/>
      <c r="F17" s="107"/>
      <c r="G17" s="107"/>
      <c r="H17" s="109"/>
      <c r="I17" s="109"/>
      <c r="J17" s="109"/>
      <c r="K17" s="109"/>
      <c r="L17" s="110"/>
      <c r="M17" s="110"/>
      <c r="N17" s="107"/>
      <c r="O17" s="111"/>
      <c r="P17" s="112"/>
    </row>
    <row r="18" spans="1:25" ht="15" x14ac:dyDescent="0.2">
      <c r="A18" s="666"/>
      <c r="B18" s="667"/>
      <c r="C18" s="667"/>
      <c r="D18" s="667" t="s">
        <v>406</v>
      </c>
      <c r="E18" s="667"/>
      <c r="F18" s="667"/>
      <c r="G18" s="164"/>
      <c r="H18" s="165"/>
      <c r="I18" s="165" t="s">
        <v>1130</v>
      </c>
      <c r="J18" s="166"/>
      <c r="K18" s="667"/>
      <c r="L18" s="224"/>
      <c r="M18" s="672"/>
      <c r="N18" s="119"/>
      <c r="O18" s="120"/>
      <c r="P18" s="121" t="s">
        <v>135</v>
      </c>
    </row>
    <row r="19" spans="1:25" ht="8.1" customHeight="1" x14ac:dyDescent="0.2">
      <c r="A19" s="170"/>
      <c r="B19" s="170"/>
      <c r="C19" s="170"/>
      <c r="D19" s="170"/>
      <c r="E19" s="170"/>
      <c r="F19" s="170"/>
      <c r="G19" s="171"/>
      <c r="H19" s="172"/>
      <c r="I19" s="172"/>
      <c r="J19" s="173"/>
      <c r="K19" s="170"/>
      <c r="L19" s="225"/>
      <c r="M19" s="127"/>
      <c r="N19" s="128"/>
      <c r="O19" s="129"/>
      <c r="P19" s="130"/>
    </row>
    <row r="20" spans="1:25" s="77" customFormat="1" ht="15" x14ac:dyDescent="0.25">
      <c r="A20" s="678">
        <v>1</v>
      </c>
      <c r="B20" s="170">
        <v>427</v>
      </c>
      <c r="C20" s="304" t="s">
        <v>623</v>
      </c>
      <c r="D20" s="616" t="s">
        <v>343</v>
      </c>
      <c r="E20" s="617">
        <v>34596</v>
      </c>
      <c r="F20" s="170" t="s">
        <v>25</v>
      </c>
      <c r="G20" s="618" t="s">
        <v>257</v>
      </c>
      <c r="H20" s="134">
        <v>14.21</v>
      </c>
      <c r="I20" s="135">
        <v>15.28</v>
      </c>
      <c r="J20" s="211">
        <v>15.38</v>
      </c>
      <c r="K20" s="177">
        <v>15.58</v>
      </c>
      <c r="L20" s="470">
        <v>15.34</v>
      </c>
      <c r="M20" s="135" t="s">
        <v>1124</v>
      </c>
      <c r="N20" s="131">
        <v>15.58</v>
      </c>
      <c r="O20" s="131" t="str">
        <f>LOOKUP(N20,$R$1:$AA$1,$R$2:$AA$2)</f>
        <v>кмс</v>
      </c>
      <c r="P20" s="219" t="s">
        <v>617</v>
      </c>
      <c r="Q20" s="370"/>
      <c r="X20" s="152"/>
      <c r="Y20" s="151"/>
    </row>
    <row r="21" spans="1:25" s="77" customFormat="1" ht="15" x14ac:dyDescent="0.25">
      <c r="A21" s="678">
        <v>2</v>
      </c>
      <c r="B21" s="170">
        <v>948</v>
      </c>
      <c r="C21" s="304" t="s">
        <v>622</v>
      </c>
      <c r="D21" s="616" t="s">
        <v>280</v>
      </c>
      <c r="E21" s="617">
        <v>35187</v>
      </c>
      <c r="F21" s="170" t="s">
        <v>24</v>
      </c>
      <c r="G21" s="618" t="s">
        <v>252</v>
      </c>
      <c r="H21" s="134" t="s">
        <v>1124</v>
      </c>
      <c r="I21" s="135" t="s">
        <v>1124</v>
      </c>
      <c r="J21" s="211" t="s">
        <v>1124</v>
      </c>
      <c r="K21" s="177" t="s">
        <v>1124</v>
      </c>
      <c r="L21" s="470" t="s">
        <v>1124</v>
      </c>
      <c r="M21" s="135">
        <v>14.44</v>
      </c>
      <c r="N21" s="131">
        <v>14.44</v>
      </c>
      <c r="O21" s="131" t="str">
        <f>LOOKUP(N21,$R$1:$AA$1,$R$2:$AA$2)</f>
        <v>I</v>
      </c>
      <c r="P21" s="219" t="s">
        <v>314</v>
      </c>
      <c r="Q21" s="370"/>
      <c r="X21" s="152"/>
      <c r="Y21" s="151"/>
    </row>
    <row r="22" spans="1:25" s="77" customFormat="1" ht="15" x14ac:dyDescent="0.25">
      <c r="A22" s="678">
        <v>3</v>
      </c>
      <c r="B22" s="170">
        <v>404</v>
      </c>
      <c r="C22" s="304" t="s">
        <v>621</v>
      </c>
      <c r="D22" s="616" t="s">
        <v>267</v>
      </c>
      <c r="E22" s="617">
        <v>35257</v>
      </c>
      <c r="F22" s="170" t="s">
        <v>24</v>
      </c>
      <c r="G22" s="618" t="s">
        <v>257</v>
      </c>
      <c r="H22" s="134">
        <v>13.96</v>
      </c>
      <c r="I22" s="135">
        <v>14.13</v>
      </c>
      <c r="J22" s="211" t="s">
        <v>1124</v>
      </c>
      <c r="K22" s="177" t="s">
        <v>1124</v>
      </c>
      <c r="L22" s="470">
        <v>14.28</v>
      </c>
      <c r="M22" s="135">
        <v>14.28</v>
      </c>
      <c r="N22" s="131">
        <v>14.28</v>
      </c>
      <c r="O22" s="131" t="str">
        <f>LOOKUP(N22,$R$1:$AA$1,$R$2:$AA$2)</f>
        <v>I</v>
      </c>
      <c r="P22" s="219" t="s">
        <v>617</v>
      </c>
      <c r="Q22" s="370"/>
      <c r="X22" s="152"/>
      <c r="Y22" s="151"/>
    </row>
    <row r="23" spans="1:25" s="77" customFormat="1" ht="15" x14ac:dyDescent="0.25">
      <c r="A23" s="678">
        <v>4</v>
      </c>
      <c r="B23" s="170">
        <v>102</v>
      </c>
      <c r="C23" s="304" t="s">
        <v>613</v>
      </c>
      <c r="D23" s="616" t="s">
        <v>561</v>
      </c>
      <c r="E23" s="617">
        <v>35823</v>
      </c>
      <c r="F23" s="170" t="s">
        <v>24</v>
      </c>
      <c r="G23" s="618" t="s">
        <v>341</v>
      </c>
      <c r="H23" s="134">
        <v>13.61</v>
      </c>
      <c r="I23" s="135">
        <v>13.73</v>
      </c>
      <c r="J23" s="211">
        <v>13.86</v>
      </c>
      <c r="K23" s="177">
        <v>13.65</v>
      </c>
      <c r="L23" s="470">
        <v>13.78</v>
      </c>
      <c r="M23" s="135">
        <v>13.55</v>
      </c>
      <c r="N23" s="131">
        <v>13.86</v>
      </c>
      <c r="O23" s="131" t="str">
        <f>LOOKUP(N23,$R$1:$AA$1,$R$2:$AA$2)</f>
        <v>II</v>
      </c>
      <c r="P23" s="219" t="s">
        <v>619</v>
      </c>
      <c r="Q23" s="370"/>
      <c r="X23" s="152"/>
      <c r="Y23" s="151"/>
    </row>
    <row r="24" spans="1:25" s="77" customFormat="1" ht="15" x14ac:dyDescent="0.25">
      <c r="A24" s="678">
        <v>5</v>
      </c>
      <c r="B24" s="170">
        <v>358</v>
      </c>
      <c r="C24" s="304" t="s">
        <v>620</v>
      </c>
      <c r="D24" s="616" t="s">
        <v>526</v>
      </c>
      <c r="E24" s="617">
        <v>35537</v>
      </c>
      <c r="F24" s="170" t="s">
        <v>24</v>
      </c>
      <c r="G24" s="618" t="s">
        <v>257</v>
      </c>
      <c r="H24" s="134" t="s">
        <v>1124</v>
      </c>
      <c r="I24" s="135">
        <v>13.61</v>
      </c>
      <c r="J24" s="211" t="s">
        <v>1124</v>
      </c>
      <c r="K24" s="177">
        <v>13.36</v>
      </c>
      <c r="L24" s="470">
        <v>13.23</v>
      </c>
      <c r="M24" s="135">
        <v>13.71</v>
      </c>
      <c r="N24" s="131">
        <v>13.71</v>
      </c>
      <c r="O24" s="131" t="str">
        <f>LOOKUP(N24,$R$1:$AA$1,$R$2:$AA$2)</f>
        <v>II</v>
      </c>
      <c r="P24" s="219" t="s">
        <v>617</v>
      </c>
      <c r="Q24" s="370"/>
      <c r="X24" s="152"/>
      <c r="Y24" s="151"/>
    </row>
    <row r="25" spans="1:25" s="77" customFormat="1" ht="15" x14ac:dyDescent="0.25">
      <c r="A25"/>
      <c r="B25" s="170">
        <v>249</v>
      </c>
      <c r="C25" s="304" t="s">
        <v>604</v>
      </c>
      <c r="D25" s="616" t="s">
        <v>561</v>
      </c>
      <c r="E25" s="617">
        <v>34964</v>
      </c>
      <c r="F25" s="170" t="s">
        <v>23</v>
      </c>
      <c r="G25" s="618" t="s">
        <v>605</v>
      </c>
      <c r="H25" s="134"/>
      <c r="I25" s="135"/>
      <c r="J25" s="335"/>
      <c r="K25" s="291"/>
      <c r="L25" s="370"/>
      <c r="M25" s="80"/>
      <c r="N25" s="131" t="s">
        <v>945</v>
      </c>
      <c r="P25" s="219" t="s">
        <v>615</v>
      </c>
      <c r="Q25" s="370"/>
      <c r="X25" s="152"/>
      <c r="Y25" s="151"/>
    </row>
    <row r="26" spans="1:25" ht="15" x14ac:dyDescent="0.25">
      <c r="A26" s="131"/>
      <c r="B26" s="131"/>
      <c r="C26" s="131"/>
      <c r="D26" s="132"/>
      <c r="E26" s="131"/>
      <c r="F26" s="131"/>
      <c r="G26" s="138"/>
      <c r="H26" s="137"/>
      <c r="I26" s="80"/>
      <c r="J26" s="80"/>
      <c r="K26" s="80"/>
      <c r="L26" s="80"/>
      <c r="M26" s="131"/>
      <c r="N26" s="131"/>
      <c r="O26" s="131"/>
      <c r="P26" s="364"/>
      <c r="Q26" s="77"/>
    </row>
    <row r="27" spans="1:25" ht="15" x14ac:dyDescent="0.25">
      <c r="A27" s="131"/>
      <c r="B27" s="131"/>
      <c r="C27" s="131"/>
      <c r="D27" s="132"/>
      <c r="E27" s="131"/>
      <c r="F27" s="131"/>
      <c r="G27" s="138"/>
      <c r="H27" s="137"/>
      <c r="I27" s="80"/>
      <c r="J27" s="80"/>
      <c r="K27" s="80"/>
      <c r="L27" s="80"/>
      <c r="M27" s="131"/>
      <c r="N27" s="131"/>
      <c r="O27" s="131"/>
      <c r="P27" s="364"/>
      <c r="Q27" s="77"/>
    </row>
    <row r="28" spans="1:25" ht="15" x14ac:dyDescent="0.25">
      <c r="A28" s="131"/>
      <c r="B28" s="131"/>
      <c r="C28" s="131"/>
      <c r="D28" s="132"/>
      <c r="E28" s="131"/>
      <c r="F28" s="131"/>
      <c r="G28" s="138"/>
      <c r="H28" s="137"/>
      <c r="I28" s="80"/>
      <c r="J28" s="80"/>
      <c r="K28" s="80"/>
      <c r="L28" s="80"/>
      <c r="M28" s="131"/>
      <c r="N28" s="131"/>
      <c r="O28" s="131"/>
      <c r="P28" s="364"/>
      <c r="Q28" s="77"/>
    </row>
    <row r="29" spans="1:25" ht="15" x14ac:dyDescent="0.25">
      <c r="A29" s="131"/>
      <c r="B29" s="131"/>
      <c r="C29" s="131"/>
      <c r="D29" s="132"/>
      <c r="E29" s="131"/>
      <c r="F29" s="131"/>
      <c r="G29" s="138"/>
      <c r="H29" s="137"/>
      <c r="I29" s="80"/>
      <c r="J29" s="80"/>
      <c r="K29" s="80"/>
      <c r="L29" s="80"/>
      <c r="M29" s="131"/>
      <c r="N29" s="131"/>
      <c r="O29" s="131"/>
      <c r="P29" s="364"/>
      <c r="Q29" s="77"/>
    </row>
    <row r="30" spans="1:25" ht="15" x14ac:dyDescent="0.25">
      <c r="A30" s="131"/>
      <c r="B30" s="131"/>
      <c r="C30" s="131"/>
      <c r="D30" s="132"/>
      <c r="E30" s="131"/>
      <c r="F30" s="131"/>
      <c r="G30" s="138"/>
      <c r="H30" s="137"/>
      <c r="I30" s="80"/>
      <c r="J30" s="80"/>
      <c r="K30" s="80"/>
      <c r="L30" s="80"/>
      <c r="M30" s="131"/>
      <c r="N30" s="131"/>
      <c r="O30" s="131"/>
      <c r="P30" s="364"/>
      <c r="Q30" s="77"/>
    </row>
    <row r="31" spans="1:25" ht="15" x14ac:dyDescent="0.25">
      <c r="A31" s="131"/>
      <c r="B31" s="131"/>
      <c r="C31" s="131"/>
      <c r="D31" s="132"/>
      <c r="E31" s="131"/>
      <c r="F31" s="131"/>
      <c r="G31" s="138"/>
      <c r="H31" s="137"/>
      <c r="I31" s="80"/>
      <c r="J31" s="80"/>
      <c r="K31" s="80"/>
      <c r="L31" s="80"/>
      <c r="M31" s="131"/>
      <c r="N31" s="131"/>
      <c r="O31" s="131"/>
      <c r="P31" s="364"/>
      <c r="Q31" s="77"/>
    </row>
    <row r="32" spans="1:25" ht="15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80"/>
      <c r="L32" s="80"/>
      <c r="M32" s="131"/>
      <c r="N32" s="131"/>
      <c r="O32" s="131"/>
      <c r="P32" s="364"/>
      <c r="Q32" s="77"/>
    </row>
    <row r="33" spans="1:17" ht="15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80"/>
      <c r="L33" s="80"/>
      <c r="M33" s="131"/>
      <c r="N33" s="131"/>
      <c r="O33" s="131"/>
      <c r="P33" s="364"/>
      <c r="Q33" s="77"/>
    </row>
    <row r="34" spans="1:17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1"/>
      <c r="Q34" s="77"/>
    </row>
    <row r="35" spans="1:17" ht="15" x14ac:dyDescent="0.25">
      <c r="A35" s="131"/>
      <c r="B35" s="131"/>
      <c r="C35" s="131"/>
      <c r="D35" s="132"/>
      <c r="E35" s="131"/>
      <c r="F35" s="131"/>
      <c r="G35" s="138"/>
      <c r="H35" s="137"/>
      <c r="I35" s="80"/>
      <c r="J35" s="80"/>
      <c r="K35" s="80"/>
      <c r="L35" s="80"/>
      <c r="M35" s="131"/>
      <c r="N35" s="131"/>
      <c r="O35" s="131"/>
      <c r="P35" s="131"/>
      <c r="Q35" s="77"/>
    </row>
    <row r="36" spans="1:17" ht="15" x14ac:dyDescent="0.25">
      <c r="A36" s="131"/>
      <c r="B36" s="131"/>
      <c r="C36" s="131"/>
      <c r="D36" s="132"/>
      <c r="E36" s="131"/>
      <c r="F36" s="131"/>
      <c r="G36" s="138"/>
      <c r="H36" s="137"/>
      <c r="I36" s="80"/>
      <c r="J36" s="80"/>
      <c r="K36" s="80"/>
      <c r="L36" s="80"/>
      <c r="M36" s="131"/>
      <c r="N36" s="131"/>
      <c r="O36" s="131"/>
      <c r="P36" s="131"/>
      <c r="Q36" s="77"/>
    </row>
    <row r="37" spans="1:17" ht="15" x14ac:dyDescent="0.25">
      <c r="A37" s="131"/>
      <c r="B37" s="131"/>
      <c r="C37" s="131"/>
      <c r="D37" s="132"/>
      <c r="E37" s="131"/>
      <c r="F37" s="131"/>
      <c r="G37" s="138"/>
      <c r="H37" s="137"/>
      <c r="I37" s="80"/>
      <c r="J37" s="80"/>
      <c r="K37" s="80"/>
      <c r="L37" s="80"/>
      <c r="M37" s="131"/>
      <c r="N37" s="131"/>
      <c r="O37" s="131"/>
      <c r="P37" s="131"/>
      <c r="Q37" s="77"/>
    </row>
    <row r="38" spans="1:17" ht="15" x14ac:dyDescent="0.25">
      <c r="A38" s="131"/>
      <c r="B38" s="131"/>
      <c r="C38" s="131"/>
      <c r="D38" s="132"/>
      <c r="E38" s="131"/>
      <c r="F38" s="131"/>
      <c r="G38" s="138"/>
      <c r="H38" s="137"/>
      <c r="I38" s="80"/>
      <c r="J38" s="80"/>
      <c r="K38" s="80"/>
      <c r="L38" s="80"/>
      <c r="M38" s="131"/>
      <c r="N38" s="131"/>
      <c r="O38" s="131"/>
      <c r="P38" s="131"/>
      <c r="Q38" s="77"/>
    </row>
    <row r="39" spans="1:17" ht="15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80"/>
      <c r="L39" s="80"/>
      <c r="M39" s="131"/>
      <c r="N39" s="131"/>
      <c r="O39" s="131"/>
      <c r="P39" s="131"/>
      <c r="Q39" s="77"/>
    </row>
    <row r="40" spans="1:17" ht="15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80"/>
      <c r="L40" s="80"/>
      <c r="M40" s="131"/>
      <c r="N40" s="131"/>
      <c r="O40" s="131"/>
      <c r="P40" s="131"/>
      <c r="Q40" s="77"/>
    </row>
    <row r="41" spans="1:17" ht="15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80"/>
      <c r="L41" s="80"/>
      <c r="M41" s="131"/>
      <c r="N41" s="131"/>
      <c r="O41" s="131"/>
      <c r="P41" s="131"/>
      <c r="Q41" s="77"/>
    </row>
    <row r="42" spans="1:17" ht="15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80"/>
      <c r="L42" s="80"/>
      <c r="M42" s="131"/>
      <c r="N42" s="131"/>
      <c r="O42" s="131"/>
      <c r="P42" s="131"/>
      <c r="Q42" s="77"/>
    </row>
    <row r="43" spans="1:17" ht="15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80"/>
      <c r="L43" s="80"/>
      <c r="M43" s="131"/>
      <c r="N43" s="131"/>
      <c r="O43" s="131"/>
      <c r="P43" s="131"/>
      <c r="Q43" s="77"/>
    </row>
    <row r="44" spans="1:17" ht="15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80"/>
      <c r="L44" s="80"/>
      <c r="M44" s="131"/>
      <c r="N44" s="131"/>
      <c r="O44" s="131"/>
      <c r="P44" s="131"/>
      <c r="Q44" s="77"/>
    </row>
    <row r="45" spans="1:17" ht="15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80"/>
      <c r="L45" s="80"/>
      <c r="M45" s="131"/>
      <c r="N45" s="131"/>
      <c r="O45" s="131"/>
      <c r="P45" s="131"/>
      <c r="Q45" s="77"/>
    </row>
    <row r="46" spans="1:17" ht="15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80"/>
      <c r="L46" s="80"/>
      <c r="M46" s="131"/>
      <c r="N46" s="131"/>
      <c r="O46" s="131"/>
      <c r="P46" s="131"/>
      <c r="Q46" s="77"/>
    </row>
    <row r="47" spans="1:17" ht="15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80"/>
      <c r="L47" s="80"/>
      <c r="M47" s="131"/>
      <c r="N47" s="131"/>
      <c r="O47" s="131"/>
      <c r="P47" s="131"/>
      <c r="Q47" s="77"/>
    </row>
    <row r="48" spans="1:17" ht="15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80"/>
      <c r="L48" s="80"/>
      <c r="M48" s="131"/>
      <c r="N48" s="131"/>
      <c r="O48" s="131"/>
      <c r="P48" s="131"/>
      <c r="Q48" s="77"/>
    </row>
    <row r="49" spans="1:17" ht="15" x14ac:dyDescent="0.25">
      <c r="A49" s="131"/>
      <c r="B49" s="131"/>
      <c r="C49" s="131"/>
      <c r="D49" s="132"/>
      <c r="E49" s="131"/>
      <c r="F49" s="131"/>
      <c r="G49" s="138"/>
      <c r="H49" s="137"/>
      <c r="I49" s="80"/>
      <c r="J49" s="80"/>
      <c r="K49" s="80"/>
      <c r="L49" s="80"/>
      <c r="M49" s="131"/>
      <c r="N49" s="131"/>
      <c r="O49" s="131"/>
      <c r="P49" s="131"/>
      <c r="Q49" s="77"/>
    </row>
    <row r="50" spans="1:17" ht="15" x14ac:dyDescent="0.25">
      <c r="A50" s="131"/>
      <c r="B50" s="131"/>
      <c r="C50" s="131"/>
      <c r="D50" s="132"/>
      <c r="E50" s="131"/>
      <c r="F50" s="131"/>
      <c r="G50" s="138"/>
      <c r="H50" s="137"/>
      <c r="I50" s="80"/>
      <c r="J50" s="80"/>
      <c r="K50" s="80"/>
      <c r="L50" s="80"/>
      <c r="M50" s="131"/>
      <c r="N50" s="131"/>
      <c r="O50" s="131"/>
      <c r="P50" s="131"/>
      <c r="Q50" s="77"/>
    </row>
    <row r="51" spans="1:17" ht="15" x14ac:dyDescent="0.25">
      <c r="A51" s="131"/>
      <c r="B51" s="131"/>
      <c r="C51" s="131"/>
      <c r="D51" s="132"/>
      <c r="E51" s="131"/>
      <c r="F51" s="131"/>
      <c r="G51" s="138"/>
      <c r="H51" s="137"/>
      <c r="I51" s="80"/>
      <c r="J51" s="80"/>
      <c r="K51" s="80"/>
      <c r="L51" s="80"/>
      <c r="M51" s="131"/>
      <c r="N51" s="131"/>
      <c r="O51" s="131"/>
      <c r="P51" s="131"/>
      <c r="Q51" s="77"/>
    </row>
    <row r="52" spans="1:17" ht="15" x14ac:dyDescent="0.25">
      <c r="A52" s="131"/>
      <c r="B52" s="131"/>
      <c r="C52" s="131"/>
      <c r="D52" s="132"/>
      <c r="E52" s="131"/>
      <c r="F52" s="131"/>
      <c r="G52" s="138"/>
      <c r="H52" s="137"/>
      <c r="I52" s="80"/>
      <c r="J52" s="80"/>
      <c r="K52" s="80"/>
      <c r="L52" s="80"/>
      <c r="M52" s="131"/>
      <c r="N52" s="131"/>
      <c r="O52" s="131"/>
      <c r="P52" s="131"/>
      <c r="Q52" s="77"/>
    </row>
    <row r="53" spans="1:17" ht="15" x14ac:dyDescent="0.25">
      <c r="A53" s="131"/>
      <c r="B53" s="131"/>
      <c r="C53" s="131"/>
      <c r="D53" s="132"/>
      <c r="E53" s="131"/>
      <c r="F53" s="131"/>
      <c r="G53" s="138"/>
      <c r="H53" s="137"/>
      <c r="I53" s="80"/>
      <c r="J53" s="80"/>
      <c r="K53" s="80"/>
      <c r="L53" s="80"/>
      <c r="M53" s="131"/>
      <c r="N53" s="131"/>
      <c r="O53" s="131"/>
      <c r="P53" s="131"/>
      <c r="Q53" s="77"/>
    </row>
    <row r="54" spans="1:17" ht="15" x14ac:dyDescent="0.25">
      <c r="A54" s="131"/>
      <c r="B54" s="77"/>
      <c r="C54" s="77"/>
      <c r="D54" s="139"/>
      <c r="E54" s="77"/>
      <c r="F54" s="78"/>
      <c r="G54" s="81"/>
      <c r="H54" s="137"/>
      <c r="I54" s="80"/>
      <c r="J54" s="80"/>
      <c r="K54" s="80"/>
      <c r="L54" s="80"/>
      <c r="M54" s="131"/>
      <c r="N54" s="131"/>
      <c r="O54" s="131"/>
      <c r="P54" s="131"/>
      <c r="Q54" s="77"/>
    </row>
    <row r="55" spans="1:17" ht="15" x14ac:dyDescent="0.25">
      <c r="A55" s="131"/>
      <c r="B55" s="77"/>
      <c r="C55" s="77"/>
      <c r="D55" s="76"/>
      <c r="E55" s="77"/>
      <c r="F55" s="78"/>
      <c r="G55" s="81"/>
      <c r="H55" s="137"/>
      <c r="I55" s="80"/>
      <c r="J55" s="80"/>
      <c r="K55" s="80"/>
      <c r="L55" s="80"/>
      <c r="M55" s="131"/>
      <c r="N55" s="131"/>
      <c r="O55" s="131"/>
      <c r="P55" s="131"/>
      <c r="Q55" s="77"/>
    </row>
    <row r="56" spans="1:17" ht="15" x14ac:dyDescent="0.25">
      <c r="A56" s="131"/>
      <c r="B56" s="77"/>
      <c r="C56" s="77"/>
      <c r="D56" s="76"/>
      <c r="E56" s="77"/>
      <c r="F56" s="78"/>
      <c r="G56" s="81"/>
      <c r="H56" s="137"/>
      <c r="I56" s="80"/>
      <c r="J56" s="80"/>
      <c r="K56" s="80"/>
      <c r="L56" s="80"/>
      <c r="M56" s="131"/>
      <c r="N56" s="131"/>
      <c r="O56" s="131"/>
      <c r="P56" s="131"/>
      <c r="Q56" s="77"/>
    </row>
    <row r="57" spans="1:17" ht="15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80"/>
      <c r="L57" s="80"/>
      <c r="M57" s="131"/>
      <c r="N57" s="131"/>
      <c r="O57" s="131"/>
      <c r="P57" s="131"/>
      <c r="Q57" s="77"/>
    </row>
    <row r="58" spans="1:17" ht="15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80"/>
      <c r="L58" s="80"/>
      <c r="M58" s="131"/>
      <c r="N58" s="131"/>
      <c r="O58" s="131"/>
      <c r="P58" s="131"/>
      <c r="Q58" s="77"/>
    </row>
    <row r="59" spans="1:17" ht="15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80"/>
      <c r="L59" s="80"/>
      <c r="M59" s="131"/>
      <c r="N59" s="131"/>
      <c r="O59" s="131"/>
      <c r="P59" s="131"/>
      <c r="Q59" s="77"/>
    </row>
    <row r="60" spans="1:17" ht="15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80"/>
      <c r="L60" s="80"/>
      <c r="M60" s="131"/>
      <c r="N60" s="131"/>
      <c r="O60" s="131"/>
      <c r="P60" s="131"/>
      <c r="Q60" s="77"/>
    </row>
    <row r="61" spans="1:17" ht="15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80"/>
      <c r="L61" s="80"/>
      <c r="M61" s="131"/>
      <c r="N61" s="131"/>
      <c r="O61" s="131"/>
      <c r="P61" s="131"/>
      <c r="Q61" s="77"/>
    </row>
    <row r="62" spans="1:17" ht="15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80"/>
      <c r="L62" s="80"/>
      <c r="M62" s="131"/>
      <c r="N62" s="131"/>
      <c r="O62" s="131"/>
      <c r="P62" s="131"/>
      <c r="Q62" s="77"/>
    </row>
    <row r="63" spans="1:17" ht="15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80"/>
      <c r="L63" s="80"/>
      <c r="M63" s="131"/>
      <c r="N63" s="131"/>
      <c r="O63" s="131"/>
      <c r="P63" s="131"/>
      <c r="Q63" s="77"/>
    </row>
    <row r="64" spans="1:17" ht="15" x14ac:dyDescent="0.25">
      <c r="A64" s="131"/>
      <c r="B64" s="77"/>
      <c r="C64" s="77"/>
      <c r="D64" s="76"/>
      <c r="E64" s="77"/>
      <c r="F64" s="78"/>
      <c r="G64" s="81"/>
      <c r="H64" s="137"/>
      <c r="I64" s="80"/>
      <c r="J64" s="80"/>
      <c r="K64" s="80"/>
      <c r="L64" s="80"/>
      <c r="M64" s="131"/>
      <c r="N64" s="131"/>
      <c r="O64" s="131"/>
      <c r="P64" s="131"/>
      <c r="Q64" s="77"/>
    </row>
    <row r="65" spans="1:17" ht="15" x14ac:dyDescent="0.25">
      <c r="A65" s="131"/>
      <c r="B65" s="77"/>
      <c r="C65" s="77"/>
      <c r="D65" s="76"/>
      <c r="E65" s="77"/>
      <c r="F65" s="78"/>
      <c r="G65" s="81"/>
      <c r="H65" s="137"/>
      <c r="I65" s="80"/>
      <c r="J65" s="80"/>
      <c r="K65" s="80"/>
      <c r="L65" s="80"/>
      <c r="M65" s="131"/>
      <c r="N65" s="131"/>
      <c r="O65" s="131"/>
      <c r="P65" s="131"/>
      <c r="Q65" s="77"/>
    </row>
    <row r="66" spans="1:17" ht="15" x14ac:dyDescent="0.25">
      <c r="A66" s="131"/>
      <c r="B66" s="77"/>
      <c r="C66" s="77"/>
      <c r="D66" s="76"/>
      <c r="E66" s="77"/>
      <c r="F66" s="78"/>
      <c r="G66" s="81"/>
      <c r="H66" s="137"/>
      <c r="I66" s="80"/>
      <c r="J66" s="80"/>
      <c r="K66" s="80"/>
      <c r="L66" s="80"/>
      <c r="M66" s="131"/>
      <c r="N66" s="131"/>
      <c r="O66" s="131"/>
      <c r="P66" s="131"/>
      <c r="Q66" s="77"/>
    </row>
    <row r="67" spans="1:17" ht="15" x14ac:dyDescent="0.25">
      <c r="A67" s="131"/>
      <c r="B67" s="77"/>
      <c r="C67" s="77"/>
      <c r="D67" s="76"/>
      <c r="E67" s="77"/>
      <c r="F67" s="78"/>
      <c r="G67" s="81"/>
      <c r="H67" s="137"/>
      <c r="I67" s="80"/>
      <c r="J67" s="80"/>
      <c r="K67" s="80"/>
      <c r="L67" s="80"/>
      <c r="M67" s="131"/>
      <c r="N67" s="131"/>
      <c r="O67" s="131"/>
      <c r="P67" s="131"/>
      <c r="Q67" s="77"/>
    </row>
    <row r="68" spans="1:17" ht="15" x14ac:dyDescent="0.25">
      <c r="A68" s="131"/>
      <c r="B68" s="77"/>
      <c r="C68" s="77"/>
      <c r="D68" s="76"/>
      <c r="E68" s="77"/>
      <c r="F68" s="78"/>
      <c r="G68" s="81"/>
      <c r="H68" s="137"/>
      <c r="I68" s="80"/>
      <c r="J68" s="80"/>
      <c r="K68" s="80"/>
      <c r="L68" s="80"/>
      <c r="M68" s="131"/>
      <c r="N68" s="131"/>
      <c r="O68" s="131"/>
      <c r="P68" s="131"/>
      <c r="Q68" s="77"/>
    </row>
  </sheetData>
  <autoFilter ref="A19:P19"/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dataValidations count="2">
    <dataValidation type="list" allowBlank="1" showInputMessage="1" showErrorMessage="1" sqref="F22">
      <formula1>"мс,кмс,I,II,III,1юн,2юн,3юн,б/р"</formula1>
    </dataValidation>
    <dataValidation type="list" allowBlank="1" showInputMessage="1" showErrorMessage="1" sqref="F26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63"/>
  <sheetViews>
    <sheetView topLeftCell="A11" zoomScaleNormal="100" workbookViewId="0">
      <selection activeCell="H32" sqref="H32"/>
    </sheetView>
  </sheetViews>
  <sheetFormatPr defaultRowHeight="12.75" outlineLevelCol="1" x14ac:dyDescent="0.2"/>
  <cols>
    <col min="1" max="1" width="5.7109375" style="140" customWidth="1"/>
    <col min="2" max="2" width="6.140625" style="141" customWidth="1"/>
    <col min="3" max="3" width="13.28515625" style="141" customWidth="1"/>
    <col min="4" max="4" width="11.7109375" style="142" customWidth="1"/>
    <col min="5" max="5" width="8.7109375" style="141" customWidth="1"/>
    <col min="6" max="6" width="4.7109375" style="141" customWidth="1"/>
    <col min="7" max="7" width="22.42578125" style="143" customWidth="1"/>
    <col min="8" max="14" width="7.7109375" style="141" customWidth="1"/>
    <col min="15" max="15" width="5.42578125" style="103" customWidth="1"/>
    <col min="16" max="16" width="22.2851562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449" width="9.140625" style="68"/>
    <col min="450" max="450" width="3.5703125" style="68" customWidth="1"/>
    <col min="451" max="451" width="7.5703125" style="68" customWidth="1"/>
    <col min="452" max="452" width="26.140625" style="68" customWidth="1"/>
    <col min="453" max="453" width="3.28515625" style="68" customWidth="1"/>
    <col min="454" max="454" width="4.7109375" style="68" customWidth="1"/>
    <col min="455" max="455" width="11.7109375" style="68" customWidth="1"/>
    <col min="456" max="488" width="2" style="68" customWidth="1"/>
    <col min="489" max="490" width="2.7109375" style="68" customWidth="1"/>
    <col min="491" max="491" width="6.85546875" style="68" customWidth="1"/>
    <col min="492" max="492" width="3.7109375" style="68" customWidth="1"/>
    <col min="493" max="493" width="4.7109375" style="68" customWidth="1"/>
    <col min="494" max="494" width="27.7109375" style="68" customWidth="1"/>
    <col min="495" max="705" width="9.140625" style="68"/>
    <col min="706" max="706" width="3.5703125" style="68" customWidth="1"/>
    <col min="707" max="707" width="7.5703125" style="68" customWidth="1"/>
    <col min="708" max="708" width="26.140625" style="68" customWidth="1"/>
    <col min="709" max="709" width="3.28515625" style="68" customWidth="1"/>
    <col min="710" max="710" width="4.7109375" style="68" customWidth="1"/>
    <col min="711" max="711" width="11.7109375" style="68" customWidth="1"/>
    <col min="712" max="744" width="2" style="68" customWidth="1"/>
    <col min="745" max="746" width="2.7109375" style="68" customWidth="1"/>
    <col min="747" max="747" width="6.85546875" style="68" customWidth="1"/>
    <col min="748" max="748" width="3.7109375" style="68" customWidth="1"/>
    <col min="749" max="749" width="4.7109375" style="68" customWidth="1"/>
    <col min="750" max="750" width="27.7109375" style="68" customWidth="1"/>
    <col min="751" max="961" width="9.140625" style="68"/>
    <col min="962" max="962" width="3.5703125" style="68" customWidth="1"/>
    <col min="963" max="963" width="7.5703125" style="68" customWidth="1"/>
    <col min="964" max="964" width="26.140625" style="68" customWidth="1"/>
    <col min="965" max="965" width="3.28515625" style="68" customWidth="1"/>
    <col min="966" max="966" width="4.7109375" style="68" customWidth="1"/>
    <col min="967" max="967" width="11.7109375" style="68" customWidth="1"/>
    <col min="968" max="1000" width="2" style="68" customWidth="1"/>
    <col min="1001" max="1002" width="2.7109375" style="68" customWidth="1"/>
    <col min="1003" max="1003" width="6.85546875" style="68" customWidth="1"/>
    <col min="1004" max="1004" width="3.7109375" style="68" customWidth="1"/>
    <col min="1005" max="1005" width="4.7109375" style="68" customWidth="1"/>
    <col min="1006" max="1006" width="27.7109375" style="68" customWidth="1"/>
    <col min="1007" max="1217" width="9.140625" style="68"/>
    <col min="1218" max="1218" width="3.5703125" style="68" customWidth="1"/>
    <col min="1219" max="1219" width="7.5703125" style="68" customWidth="1"/>
    <col min="1220" max="1220" width="26.140625" style="68" customWidth="1"/>
    <col min="1221" max="1221" width="3.28515625" style="68" customWidth="1"/>
    <col min="1222" max="1222" width="4.7109375" style="68" customWidth="1"/>
    <col min="1223" max="1223" width="11.7109375" style="68" customWidth="1"/>
    <col min="1224" max="1256" width="2" style="68" customWidth="1"/>
    <col min="1257" max="1258" width="2.7109375" style="68" customWidth="1"/>
    <col min="1259" max="1259" width="6.85546875" style="68" customWidth="1"/>
    <col min="1260" max="1260" width="3.7109375" style="68" customWidth="1"/>
    <col min="1261" max="1261" width="4.7109375" style="68" customWidth="1"/>
    <col min="1262" max="1262" width="27.7109375" style="68" customWidth="1"/>
    <col min="1263" max="1473" width="9.140625" style="68"/>
    <col min="1474" max="1474" width="3.5703125" style="68" customWidth="1"/>
    <col min="1475" max="1475" width="7.5703125" style="68" customWidth="1"/>
    <col min="1476" max="1476" width="26.140625" style="68" customWidth="1"/>
    <col min="1477" max="1477" width="3.28515625" style="68" customWidth="1"/>
    <col min="1478" max="1478" width="4.7109375" style="68" customWidth="1"/>
    <col min="1479" max="1479" width="11.7109375" style="68" customWidth="1"/>
    <col min="1480" max="1512" width="2" style="68" customWidth="1"/>
    <col min="1513" max="1514" width="2.7109375" style="68" customWidth="1"/>
    <col min="1515" max="1515" width="6.85546875" style="68" customWidth="1"/>
    <col min="1516" max="1516" width="3.7109375" style="68" customWidth="1"/>
    <col min="1517" max="1517" width="4.7109375" style="68" customWidth="1"/>
    <col min="1518" max="1518" width="27.7109375" style="68" customWidth="1"/>
    <col min="1519" max="1729" width="9.140625" style="68"/>
    <col min="1730" max="1730" width="3.5703125" style="68" customWidth="1"/>
    <col min="1731" max="1731" width="7.5703125" style="68" customWidth="1"/>
    <col min="1732" max="1732" width="26.140625" style="68" customWidth="1"/>
    <col min="1733" max="1733" width="3.28515625" style="68" customWidth="1"/>
    <col min="1734" max="1734" width="4.7109375" style="68" customWidth="1"/>
    <col min="1735" max="1735" width="11.7109375" style="68" customWidth="1"/>
    <col min="1736" max="1768" width="2" style="68" customWidth="1"/>
    <col min="1769" max="1770" width="2.7109375" style="68" customWidth="1"/>
    <col min="1771" max="1771" width="6.85546875" style="68" customWidth="1"/>
    <col min="1772" max="1772" width="3.7109375" style="68" customWidth="1"/>
    <col min="1773" max="1773" width="4.7109375" style="68" customWidth="1"/>
    <col min="1774" max="1774" width="27.7109375" style="68" customWidth="1"/>
    <col min="1775" max="1985" width="9.140625" style="68"/>
    <col min="1986" max="1986" width="3.5703125" style="68" customWidth="1"/>
    <col min="1987" max="1987" width="7.5703125" style="68" customWidth="1"/>
    <col min="1988" max="1988" width="26.140625" style="68" customWidth="1"/>
    <col min="1989" max="1989" width="3.28515625" style="68" customWidth="1"/>
    <col min="1990" max="1990" width="4.7109375" style="68" customWidth="1"/>
    <col min="1991" max="1991" width="11.7109375" style="68" customWidth="1"/>
    <col min="1992" max="2024" width="2" style="68" customWidth="1"/>
    <col min="2025" max="2026" width="2.7109375" style="68" customWidth="1"/>
    <col min="2027" max="2027" width="6.85546875" style="68" customWidth="1"/>
    <col min="2028" max="2028" width="3.7109375" style="68" customWidth="1"/>
    <col min="2029" max="2029" width="4.7109375" style="68" customWidth="1"/>
    <col min="2030" max="2030" width="27.7109375" style="68" customWidth="1"/>
    <col min="2031" max="2241" width="9.140625" style="68"/>
    <col min="2242" max="2242" width="3.5703125" style="68" customWidth="1"/>
    <col min="2243" max="2243" width="7.5703125" style="68" customWidth="1"/>
    <col min="2244" max="2244" width="26.140625" style="68" customWidth="1"/>
    <col min="2245" max="2245" width="3.28515625" style="68" customWidth="1"/>
    <col min="2246" max="2246" width="4.7109375" style="68" customWidth="1"/>
    <col min="2247" max="2247" width="11.7109375" style="68" customWidth="1"/>
    <col min="2248" max="2280" width="2" style="68" customWidth="1"/>
    <col min="2281" max="2282" width="2.7109375" style="68" customWidth="1"/>
    <col min="2283" max="2283" width="6.85546875" style="68" customWidth="1"/>
    <col min="2284" max="2284" width="3.7109375" style="68" customWidth="1"/>
    <col min="2285" max="2285" width="4.7109375" style="68" customWidth="1"/>
    <col min="2286" max="2286" width="27.7109375" style="68" customWidth="1"/>
    <col min="2287" max="2497" width="9.140625" style="68"/>
    <col min="2498" max="2498" width="3.5703125" style="68" customWidth="1"/>
    <col min="2499" max="2499" width="7.5703125" style="68" customWidth="1"/>
    <col min="2500" max="2500" width="26.140625" style="68" customWidth="1"/>
    <col min="2501" max="2501" width="3.28515625" style="68" customWidth="1"/>
    <col min="2502" max="2502" width="4.7109375" style="68" customWidth="1"/>
    <col min="2503" max="2503" width="11.7109375" style="68" customWidth="1"/>
    <col min="2504" max="2536" width="2" style="68" customWidth="1"/>
    <col min="2537" max="2538" width="2.7109375" style="68" customWidth="1"/>
    <col min="2539" max="2539" width="6.85546875" style="68" customWidth="1"/>
    <col min="2540" max="2540" width="3.7109375" style="68" customWidth="1"/>
    <col min="2541" max="2541" width="4.7109375" style="68" customWidth="1"/>
    <col min="2542" max="2542" width="27.7109375" style="68" customWidth="1"/>
    <col min="2543" max="2753" width="9.140625" style="68"/>
    <col min="2754" max="2754" width="3.5703125" style="68" customWidth="1"/>
    <col min="2755" max="2755" width="7.5703125" style="68" customWidth="1"/>
    <col min="2756" max="2756" width="26.140625" style="68" customWidth="1"/>
    <col min="2757" max="2757" width="3.28515625" style="68" customWidth="1"/>
    <col min="2758" max="2758" width="4.7109375" style="68" customWidth="1"/>
    <col min="2759" max="2759" width="11.7109375" style="68" customWidth="1"/>
    <col min="2760" max="2792" width="2" style="68" customWidth="1"/>
    <col min="2793" max="2794" width="2.7109375" style="68" customWidth="1"/>
    <col min="2795" max="2795" width="6.85546875" style="68" customWidth="1"/>
    <col min="2796" max="2796" width="3.7109375" style="68" customWidth="1"/>
    <col min="2797" max="2797" width="4.7109375" style="68" customWidth="1"/>
    <col min="2798" max="2798" width="27.7109375" style="68" customWidth="1"/>
    <col min="2799" max="3009" width="9.140625" style="68"/>
    <col min="3010" max="3010" width="3.5703125" style="68" customWidth="1"/>
    <col min="3011" max="3011" width="7.5703125" style="68" customWidth="1"/>
    <col min="3012" max="3012" width="26.140625" style="68" customWidth="1"/>
    <col min="3013" max="3013" width="3.28515625" style="68" customWidth="1"/>
    <col min="3014" max="3014" width="4.7109375" style="68" customWidth="1"/>
    <col min="3015" max="3015" width="11.7109375" style="68" customWidth="1"/>
    <col min="3016" max="3048" width="2" style="68" customWidth="1"/>
    <col min="3049" max="3050" width="2.7109375" style="68" customWidth="1"/>
    <col min="3051" max="3051" width="6.85546875" style="68" customWidth="1"/>
    <col min="3052" max="3052" width="3.7109375" style="68" customWidth="1"/>
    <col min="3053" max="3053" width="4.7109375" style="68" customWidth="1"/>
    <col min="3054" max="3054" width="27.7109375" style="68" customWidth="1"/>
    <col min="3055" max="3265" width="9.140625" style="68"/>
    <col min="3266" max="3266" width="3.5703125" style="68" customWidth="1"/>
    <col min="3267" max="3267" width="7.5703125" style="68" customWidth="1"/>
    <col min="3268" max="3268" width="26.140625" style="68" customWidth="1"/>
    <col min="3269" max="3269" width="3.28515625" style="68" customWidth="1"/>
    <col min="3270" max="3270" width="4.7109375" style="68" customWidth="1"/>
    <col min="3271" max="3271" width="11.7109375" style="68" customWidth="1"/>
    <col min="3272" max="3304" width="2" style="68" customWidth="1"/>
    <col min="3305" max="3306" width="2.7109375" style="68" customWidth="1"/>
    <col min="3307" max="3307" width="6.85546875" style="68" customWidth="1"/>
    <col min="3308" max="3308" width="3.7109375" style="68" customWidth="1"/>
    <col min="3309" max="3309" width="4.7109375" style="68" customWidth="1"/>
    <col min="3310" max="3310" width="27.7109375" style="68" customWidth="1"/>
    <col min="3311" max="3521" width="9.140625" style="68"/>
    <col min="3522" max="3522" width="3.5703125" style="68" customWidth="1"/>
    <col min="3523" max="3523" width="7.5703125" style="68" customWidth="1"/>
    <col min="3524" max="3524" width="26.140625" style="68" customWidth="1"/>
    <col min="3525" max="3525" width="3.28515625" style="68" customWidth="1"/>
    <col min="3526" max="3526" width="4.7109375" style="68" customWidth="1"/>
    <col min="3527" max="3527" width="11.7109375" style="68" customWidth="1"/>
    <col min="3528" max="3560" width="2" style="68" customWidth="1"/>
    <col min="3561" max="3562" width="2.7109375" style="68" customWidth="1"/>
    <col min="3563" max="3563" width="6.85546875" style="68" customWidth="1"/>
    <col min="3564" max="3564" width="3.7109375" style="68" customWidth="1"/>
    <col min="3565" max="3565" width="4.7109375" style="68" customWidth="1"/>
    <col min="3566" max="3566" width="27.7109375" style="68" customWidth="1"/>
    <col min="3567" max="3777" width="9.140625" style="68"/>
    <col min="3778" max="3778" width="3.5703125" style="68" customWidth="1"/>
    <col min="3779" max="3779" width="7.5703125" style="68" customWidth="1"/>
    <col min="3780" max="3780" width="26.140625" style="68" customWidth="1"/>
    <col min="3781" max="3781" width="3.28515625" style="68" customWidth="1"/>
    <col min="3782" max="3782" width="4.7109375" style="68" customWidth="1"/>
    <col min="3783" max="3783" width="11.7109375" style="68" customWidth="1"/>
    <col min="3784" max="3816" width="2" style="68" customWidth="1"/>
    <col min="3817" max="3818" width="2.7109375" style="68" customWidth="1"/>
    <col min="3819" max="3819" width="6.85546875" style="68" customWidth="1"/>
    <col min="3820" max="3820" width="3.7109375" style="68" customWidth="1"/>
    <col min="3821" max="3821" width="4.7109375" style="68" customWidth="1"/>
    <col min="3822" max="3822" width="27.7109375" style="68" customWidth="1"/>
    <col min="3823" max="4033" width="9.140625" style="68"/>
    <col min="4034" max="4034" width="3.5703125" style="68" customWidth="1"/>
    <col min="4035" max="4035" width="7.5703125" style="68" customWidth="1"/>
    <col min="4036" max="4036" width="26.140625" style="68" customWidth="1"/>
    <col min="4037" max="4037" width="3.28515625" style="68" customWidth="1"/>
    <col min="4038" max="4038" width="4.7109375" style="68" customWidth="1"/>
    <col min="4039" max="4039" width="11.7109375" style="68" customWidth="1"/>
    <col min="4040" max="4072" width="2" style="68" customWidth="1"/>
    <col min="4073" max="4074" width="2.7109375" style="68" customWidth="1"/>
    <col min="4075" max="4075" width="6.85546875" style="68" customWidth="1"/>
    <col min="4076" max="4076" width="3.7109375" style="68" customWidth="1"/>
    <col min="4077" max="4077" width="4.7109375" style="68" customWidth="1"/>
    <col min="4078" max="4078" width="27.7109375" style="68" customWidth="1"/>
    <col min="4079" max="4289" width="9.140625" style="68"/>
    <col min="4290" max="4290" width="3.5703125" style="68" customWidth="1"/>
    <col min="4291" max="4291" width="7.5703125" style="68" customWidth="1"/>
    <col min="4292" max="4292" width="26.140625" style="68" customWidth="1"/>
    <col min="4293" max="4293" width="3.28515625" style="68" customWidth="1"/>
    <col min="4294" max="4294" width="4.7109375" style="68" customWidth="1"/>
    <col min="4295" max="4295" width="11.7109375" style="68" customWidth="1"/>
    <col min="4296" max="4328" width="2" style="68" customWidth="1"/>
    <col min="4329" max="4330" width="2.7109375" style="68" customWidth="1"/>
    <col min="4331" max="4331" width="6.85546875" style="68" customWidth="1"/>
    <col min="4332" max="4332" width="3.7109375" style="68" customWidth="1"/>
    <col min="4333" max="4333" width="4.7109375" style="68" customWidth="1"/>
    <col min="4334" max="4334" width="27.7109375" style="68" customWidth="1"/>
    <col min="4335" max="4545" width="9.140625" style="68"/>
    <col min="4546" max="4546" width="3.5703125" style="68" customWidth="1"/>
    <col min="4547" max="4547" width="7.5703125" style="68" customWidth="1"/>
    <col min="4548" max="4548" width="26.140625" style="68" customWidth="1"/>
    <col min="4549" max="4549" width="3.28515625" style="68" customWidth="1"/>
    <col min="4550" max="4550" width="4.7109375" style="68" customWidth="1"/>
    <col min="4551" max="4551" width="11.7109375" style="68" customWidth="1"/>
    <col min="4552" max="4584" width="2" style="68" customWidth="1"/>
    <col min="4585" max="4586" width="2.7109375" style="68" customWidth="1"/>
    <col min="4587" max="4587" width="6.85546875" style="68" customWidth="1"/>
    <col min="4588" max="4588" width="3.7109375" style="68" customWidth="1"/>
    <col min="4589" max="4589" width="4.7109375" style="68" customWidth="1"/>
    <col min="4590" max="4590" width="27.7109375" style="68" customWidth="1"/>
    <col min="4591" max="4801" width="9.140625" style="68"/>
    <col min="4802" max="4802" width="3.5703125" style="68" customWidth="1"/>
    <col min="4803" max="4803" width="7.5703125" style="68" customWidth="1"/>
    <col min="4804" max="4804" width="26.140625" style="68" customWidth="1"/>
    <col min="4805" max="4805" width="3.28515625" style="68" customWidth="1"/>
    <col min="4806" max="4806" width="4.7109375" style="68" customWidth="1"/>
    <col min="4807" max="4807" width="11.7109375" style="68" customWidth="1"/>
    <col min="4808" max="4840" width="2" style="68" customWidth="1"/>
    <col min="4841" max="4842" width="2.7109375" style="68" customWidth="1"/>
    <col min="4843" max="4843" width="6.85546875" style="68" customWidth="1"/>
    <col min="4844" max="4844" width="3.7109375" style="68" customWidth="1"/>
    <col min="4845" max="4845" width="4.7109375" style="68" customWidth="1"/>
    <col min="4846" max="4846" width="27.7109375" style="68" customWidth="1"/>
    <col min="4847" max="5057" width="9.140625" style="68"/>
    <col min="5058" max="5058" width="3.5703125" style="68" customWidth="1"/>
    <col min="5059" max="5059" width="7.5703125" style="68" customWidth="1"/>
    <col min="5060" max="5060" width="26.140625" style="68" customWidth="1"/>
    <col min="5061" max="5061" width="3.28515625" style="68" customWidth="1"/>
    <col min="5062" max="5062" width="4.7109375" style="68" customWidth="1"/>
    <col min="5063" max="5063" width="11.7109375" style="68" customWidth="1"/>
    <col min="5064" max="5096" width="2" style="68" customWidth="1"/>
    <col min="5097" max="5098" width="2.7109375" style="68" customWidth="1"/>
    <col min="5099" max="5099" width="6.85546875" style="68" customWidth="1"/>
    <col min="5100" max="5100" width="3.7109375" style="68" customWidth="1"/>
    <col min="5101" max="5101" width="4.7109375" style="68" customWidth="1"/>
    <col min="5102" max="5102" width="27.7109375" style="68" customWidth="1"/>
    <col min="5103" max="5313" width="9.140625" style="68"/>
    <col min="5314" max="5314" width="3.5703125" style="68" customWidth="1"/>
    <col min="5315" max="5315" width="7.5703125" style="68" customWidth="1"/>
    <col min="5316" max="5316" width="26.140625" style="68" customWidth="1"/>
    <col min="5317" max="5317" width="3.28515625" style="68" customWidth="1"/>
    <col min="5318" max="5318" width="4.7109375" style="68" customWidth="1"/>
    <col min="5319" max="5319" width="11.7109375" style="68" customWidth="1"/>
    <col min="5320" max="5352" width="2" style="68" customWidth="1"/>
    <col min="5353" max="5354" width="2.7109375" style="68" customWidth="1"/>
    <col min="5355" max="5355" width="6.85546875" style="68" customWidth="1"/>
    <col min="5356" max="5356" width="3.7109375" style="68" customWidth="1"/>
    <col min="5357" max="5357" width="4.7109375" style="68" customWidth="1"/>
    <col min="5358" max="5358" width="27.7109375" style="68" customWidth="1"/>
    <col min="5359" max="5569" width="9.140625" style="68"/>
    <col min="5570" max="5570" width="3.5703125" style="68" customWidth="1"/>
    <col min="5571" max="5571" width="7.5703125" style="68" customWidth="1"/>
    <col min="5572" max="5572" width="26.140625" style="68" customWidth="1"/>
    <col min="5573" max="5573" width="3.28515625" style="68" customWidth="1"/>
    <col min="5574" max="5574" width="4.7109375" style="68" customWidth="1"/>
    <col min="5575" max="5575" width="11.7109375" style="68" customWidth="1"/>
    <col min="5576" max="5608" width="2" style="68" customWidth="1"/>
    <col min="5609" max="5610" width="2.7109375" style="68" customWidth="1"/>
    <col min="5611" max="5611" width="6.85546875" style="68" customWidth="1"/>
    <col min="5612" max="5612" width="3.7109375" style="68" customWidth="1"/>
    <col min="5613" max="5613" width="4.7109375" style="68" customWidth="1"/>
    <col min="5614" max="5614" width="27.7109375" style="68" customWidth="1"/>
    <col min="5615" max="5825" width="9.140625" style="68"/>
    <col min="5826" max="5826" width="3.5703125" style="68" customWidth="1"/>
    <col min="5827" max="5827" width="7.5703125" style="68" customWidth="1"/>
    <col min="5828" max="5828" width="26.140625" style="68" customWidth="1"/>
    <col min="5829" max="5829" width="3.28515625" style="68" customWidth="1"/>
    <col min="5830" max="5830" width="4.7109375" style="68" customWidth="1"/>
    <col min="5831" max="5831" width="11.7109375" style="68" customWidth="1"/>
    <col min="5832" max="5864" width="2" style="68" customWidth="1"/>
    <col min="5865" max="5866" width="2.7109375" style="68" customWidth="1"/>
    <col min="5867" max="5867" width="6.85546875" style="68" customWidth="1"/>
    <col min="5868" max="5868" width="3.7109375" style="68" customWidth="1"/>
    <col min="5869" max="5869" width="4.7109375" style="68" customWidth="1"/>
    <col min="5870" max="5870" width="27.7109375" style="68" customWidth="1"/>
    <col min="5871" max="6081" width="9.140625" style="68"/>
    <col min="6082" max="6082" width="3.5703125" style="68" customWidth="1"/>
    <col min="6083" max="6083" width="7.5703125" style="68" customWidth="1"/>
    <col min="6084" max="6084" width="26.140625" style="68" customWidth="1"/>
    <col min="6085" max="6085" width="3.28515625" style="68" customWidth="1"/>
    <col min="6086" max="6086" width="4.7109375" style="68" customWidth="1"/>
    <col min="6087" max="6087" width="11.7109375" style="68" customWidth="1"/>
    <col min="6088" max="6120" width="2" style="68" customWidth="1"/>
    <col min="6121" max="6122" width="2.7109375" style="68" customWidth="1"/>
    <col min="6123" max="6123" width="6.85546875" style="68" customWidth="1"/>
    <col min="6124" max="6124" width="3.7109375" style="68" customWidth="1"/>
    <col min="6125" max="6125" width="4.7109375" style="68" customWidth="1"/>
    <col min="6126" max="6126" width="27.7109375" style="68" customWidth="1"/>
    <col min="6127" max="6337" width="9.140625" style="68"/>
    <col min="6338" max="6338" width="3.5703125" style="68" customWidth="1"/>
    <col min="6339" max="6339" width="7.5703125" style="68" customWidth="1"/>
    <col min="6340" max="6340" width="26.140625" style="68" customWidth="1"/>
    <col min="6341" max="6341" width="3.28515625" style="68" customWidth="1"/>
    <col min="6342" max="6342" width="4.7109375" style="68" customWidth="1"/>
    <col min="6343" max="6343" width="11.7109375" style="68" customWidth="1"/>
    <col min="6344" max="6376" width="2" style="68" customWidth="1"/>
    <col min="6377" max="6378" width="2.7109375" style="68" customWidth="1"/>
    <col min="6379" max="6379" width="6.85546875" style="68" customWidth="1"/>
    <col min="6380" max="6380" width="3.7109375" style="68" customWidth="1"/>
    <col min="6381" max="6381" width="4.7109375" style="68" customWidth="1"/>
    <col min="6382" max="6382" width="27.7109375" style="68" customWidth="1"/>
    <col min="6383" max="6593" width="9.140625" style="68"/>
    <col min="6594" max="6594" width="3.5703125" style="68" customWidth="1"/>
    <col min="6595" max="6595" width="7.5703125" style="68" customWidth="1"/>
    <col min="6596" max="6596" width="26.140625" style="68" customWidth="1"/>
    <col min="6597" max="6597" width="3.28515625" style="68" customWidth="1"/>
    <col min="6598" max="6598" width="4.7109375" style="68" customWidth="1"/>
    <col min="6599" max="6599" width="11.7109375" style="68" customWidth="1"/>
    <col min="6600" max="6632" width="2" style="68" customWidth="1"/>
    <col min="6633" max="6634" width="2.7109375" style="68" customWidth="1"/>
    <col min="6635" max="6635" width="6.85546875" style="68" customWidth="1"/>
    <col min="6636" max="6636" width="3.7109375" style="68" customWidth="1"/>
    <col min="6637" max="6637" width="4.7109375" style="68" customWidth="1"/>
    <col min="6638" max="6638" width="27.7109375" style="68" customWidth="1"/>
    <col min="6639" max="6849" width="9.140625" style="68"/>
    <col min="6850" max="6850" width="3.5703125" style="68" customWidth="1"/>
    <col min="6851" max="6851" width="7.5703125" style="68" customWidth="1"/>
    <col min="6852" max="6852" width="26.140625" style="68" customWidth="1"/>
    <col min="6853" max="6853" width="3.28515625" style="68" customWidth="1"/>
    <col min="6854" max="6854" width="4.7109375" style="68" customWidth="1"/>
    <col min="6855" max="6855" width="11.7109375" style="68" customWidth="1"/>
    <col min="6856" max="6888" width="2" style="68" customWidth="1"/>
    <col min="6889" max="6890" width="2.7109375" style="68" customWidth="1"/>
    <col min="6891" max="6891" width="6.85546875" style="68" customWidth="1"/>
    <col min="6892" max="6892" width="3.7109375" style="68" customWidth="1"/>
    <col min="6893" max="6893" width="4.7109375" style="68" customWidth="1"/>
    <col min="6894" max="6894" width="27.7109375" style="68" customWidth="1"/>
    <col min="6895" max="7105" width="9.140625" style="68"/>
    <col min="7106" max="7106" width="3.5703125" style="68" customWidth="1"/>
    <col min="7107" max="7107" width="7.5703125" style="68" customWidth="1"/>
    <col min="7108" max="7108" width="26.140625" style="68" customWidth="1"/>
    <col min="7109" max="7109" width="3.28515625" style="68" customWidth="1"/>
    <col min="7110" max="7110" width="4.7109375" style="68" customWidth="1"/>
    <col min="7111" max="7111" width="11.7109375" style="68" customWidth="1"/>
    <col min="7112" max="7144" width="2" style="68" customWidth="1"/>
    <col min="7145" max="7146" width="2.7109375" style="68" customWidth="1"/>
    <col min="7147" max="7147" width="6.85546875" style="68" customWidth="1"/>
    <col min="7148" max="7148" width="3.7109375" style="68" customWidth="1"/>
    <col min="7149" max="7149" width="4.7109375" style="68" customWidth="1"/>
    <col min="7150" max="7150" width="27.7109375" style="68" customWidth="1"/>
    <col min="7151" max="7361" width="9.140625" style="68"/>
    <col min="7362" max="7362" width="3.5703125" style="68" customWidth="1"/>
    <col min="7363" max="7363" width="7.5703125" style="68" customWidth="1"/>
    <col min="7364" max="7364" width="26.140625" style="68" customWidth="1"/>
    <col min="7365" max="7365" width="3.28515625" style="68" customWidth="1"/>
    <col min="7366" max="7366" width="4.7109375" style="68" customWidth="1"/>
    <col min="7367" max="7367" width="11.7109375" style="68" customWidth="1"/>
    <col min="7368" max="7400" width="2" style="68" customWidth="1"/>
    <col min="7401" max="7402" width="2.7109375" style="68" customWidth="1"/>
    <col min="7403" max="7403" width="6.85546875" style="68" customWidth="1"/>
    <col min="7404" max="7404" width="3.7109375" style="68" customWidth="1"/>
    <col min="7405" max="7405" width="4.7109375" style="68" customWidth="1"/>
    <col min="7406" max="7406" width="27.7109375" style="68" customWidth="1"/>
    <col min="7407" max="7617" width="9.140625" style="68"/>
    <col min="7618" max="7618" width="3.5703125" style="68" customWidth="1"/>
    <col min="7619" max="7619" width="7.5703125" style="68" customWidth="1"/>
    <col min="7620" max="7620" width="26.140625" style="68" customWidth="1"/>
    <col min="7621" max="7621" width="3.28515625" style="68" customWidth="1"/>
    <col min="7622" max="7622" width="4.7109375" style="68" customWidth="1"/>
    <col min="7623" max="7623" width="11.7109375" style="68" customWidth="1"/>
    <col min="7624" max="7656" width="2" style="68" customWidth="1"/>
    <col min="7657" max="7658" width="2.7109375" style="68" customWidth="1"/>
    <col min="7659" max="7659" width="6.85546875" style="68" customWidth="1"/>
    <col min="7660" max="7660" width="3.7109375" style="68" customWidth="1"/>
    <col min="7661" max="7661" width="4.7109375" style="68" customWidth="1"/>
    <col min="7662" max="7662" width="27.7109375" style="68" customWidth="1"/>
    <col min="7663" max="7873" width="9.140625" style="68"/>
    <col min="7874" max="7874" width="3.5703125" style="68" customWidth="1"/>
    <col min="7875" max="7875" width="7.5703125" style="68" customWidth="1"/>
    <col min="7876" max="7876" width="26.140625" style="68" customWidth="1"/>
    <col min="7877" max="7877" width="3.28515625" style="68" customWidth="1"/>
    <col min="7878" max="7878" width="4.7109375" style="68" customWidth="1"/>
    <col min="7879" max="7879" width="11.7109375" style="68" customWidth="1"/>
    <col min="7880" max="7912" width="2" style="68" customWidth="1"/>
    <col min="7913" max="7914" width="2.7109375" style="68" customWidth="1"/>
    <col min="7915" max="7915" width="6.85546875" style="68" customWidth="1"/>
    <col min="7916" max="7916" width="3.7109375" style="68" customWidth="1"/>
    <col min="7917" max="7917" width="4.7109375" style="68" customWidth="1"/>
    <col min="7918" max="7918" width="27.7109375" style="68" customWidth="1"/>
    <col min="7919" max="8129" width="9.140625" style="68"/>
    <col min="8130" max="8130" width="3.5703125" style="68" customWidth="1"/>
    <col min="8131" max="8131" width="7.5703125" style="68" customWidth="1"/>
    <col min="8132" max="8132" width="26.140625" style="68" customWidth="1"/>
    <col min="8133" max="8133" width="3.28515625" style="68" customWidth="1"/>
    <col min="8134" max="8134" width="4.7109375" style="68" customWidth="1"/>
    <col min="8135" max="8135" width="11.7109375" style="68" customWidth="1"/>
    <col min="8136" max="8168" width="2" style="68" customWidth="1"/>
    <col min="8169" max="8170" width="2.7109375" style="68" customWidth="1"/>
    <col min="8171" max="8171" width="6.85546875" style="68" customWidth="1"/>
    <col min="8172" max="8172" width="3.7109375" style="68" customWidth="1"/>
    <col min="8173" max="8173" width="4.7109375" style="68" customWidth="1"/>
    <col min="8174" max="8174" width="27.7109375" style="68" customWidth="1"/>
    <col min="8175" max="8385" width="9.140625" style="68"/>
    <col min="8386" max="8386" width="3.5703125" style="68" customWidth="1"/>
    <col min="8387" max="8387" width="7.5703125" style="68" customWidth="1"/>
    <col min="8388" max="8388" width="26.140625" style="68" customWidth="1"/>
    <col min="8389" max="8389" width="3.28515625" style="68" customWidth="1"/>
    <col min="8390" max="8390" width="4.7109375" style="68" customWidth="1"/>
    <col min="8391" max="8391" width="11.7109375" style="68" customWidth="1"/>
    <col min="8392" max="8424" width="2" style="68" customWidth="1"/>
    <col min="8425" max="8426" width="2.7109375" style="68" customWidth="1"/>
    <col min="8427" max="8427" width="6.85546875" style="68" customWidth="1"/>
    <col min="8428" max="8428" width="3.7109375" style="68" customWidth="1"/>
    <col min="8429" max="8429" width="4.7109375" style="68" customWidth="1"/>
    <col min="8430" max="8430" width="27.7109375" style="68" customWidth="1"/>
    <col min="8431" max="8641" width="9.140625" style="68"/>
    <col min="8642" max="8642" width="3.5703125" style="68" customWidth="1"/>
    <col min="8643" max="8643" width="7.5703125" style="68" customWidth="1"/>
    <col min="8644" max="8644" width="26.140625" style="68" customWidth="1"/>
    <col min="8645" max="8645" width="3.28515625" style="68" customWidth="1"/>
    <col min="8646" max="8646" width="4.7109375" style="68" customWidth="1"/>
    <col min="8647" max="8647" width="11.7109375" style="68" customWidth="1"/>
    <col min="8648" max="8680" width="2" style="68" customWidth="1"/>
    <col min="8681" max="8682" width="2.7109375" style="68" customWidth="1"/>
    <col min="8683" max="8683" width="6.85546875" style="68" customWidth="1"/>
    <col min="8684" max="8684" width="3.7109375" style="68" customWidth="1"/>
    <col min="8685" max="8685" width="4.7109375" style="68" customWidth="1"/>
    <col min="8686" max="8686" width="27.7109375" style="68" customWidth="1"/>
    <col min="8687" max="8897" width="9.140625" style="68"/>
    <col min="8898" max="8898" width="3.5703125" style="68" customWidth="1"/>
    <col min="8899" max="8899" width="7.5703125" style="68" customWidth="1"/>
    <col min="8900" max="8900" width="26.140625" style="68" customWidth="1"/>
    <col min="8901" max="8901" width="3.28515625" style="68" customWidth="1"/>
    <col min="8902" max="8902" width="4.7109375" style="68" customWidth="1"/>
    <col min="8903" max="8903" width="11.7109375" style="68" customWidth="1"/>
    <col min="8904" max="8936" width="2" style="68" customWidth="1"/>
    <col min="8937" max="8938" width="2.7109375" style="68" customWidth="1"/>
    <col min="8939" max="8939" width="6.85546875" style="68" customWidth="1"/>
    <col min="8940" max="8940" width="3.7109375" style="68" customWidth="1"/>
    <col min="8941" max="8941" width="4.7109375" style="68" customWidth="1"/>
    <col min="8942" max="8942" width="27.7109375" style="68" customWidth="1"/>
    <col min="8943" max="9153" width="9.140625" style="68"/>
    <col min="9154" max="9154" width="3.5703125" style="68" customWidth="1"/>
    <col min="9155" max="9155" width="7.5703125" style="68" customWidth="1"/>
    <col min="9156" max="9156" width="26.140625" style="68" customWidth="1"/>
    <col min="9157" max="9157" width="3.28515625" style="68" customWidth="1"/>
    <col min="9158" max="9158" width="4.7109375" style="68" customWidth="1"/>
    <col min="9159" max="9159" width="11.7109375" style="68" customWidth="1"/>
    <col min="9160" max="9192" width="2" style="68" customWidth="1"/>
    <col min="9193" max="9194" width="2.7109375" style="68" customWidth="1"/>
    <col min="9195" max="9195" width="6.85546875" style="68" customWidth="1"/>
    <col min="9196" max="9196" width="3.7109375" style="68" customWidth="1"/>
    <col min="9197" max="9197" width="4.7109375" style="68" customWidth="1"/>
    <col min="9198" max="9198" width="27.7109375" style="68" customWidth="1"/>
    <col min="9199" max="9409" width="9.140625" style="68"/>
    <col min="9410" max="9410" width="3.5703125" style="68" customWidth="1"/>
    <col min="9411" max="9411" width="7.5703125" style="68" customWidth="1"/>
    <col min="9412" max="9412" width="26.140625" style="68" customWidth="1"/>
    <col min="9413" max="9413" width="3.28515625" style="68" customWidth="1"/>
    <col min="9414" max="9414" width="4.7109375" style="68" customWidth="1"/>
    <col min="9415" max="9415" width="11.7109375" style="68" customWidth="1"/>
    <col min="9416" max="9448" width="2" style="68" customWidth="1"/>
    <col min="9449" max="9450" width="2.7109375" style="68" customWidth="1"/>
    <col min="9451" max="9451" width="6.85546875" style="68" customWidth="1"/>
    <col min="9452" max="9452" width="3.7109375" style="68" customWidth="1"/>
    <col min="9453" max="9453" width="4.7109375" style="68" customWidth="1"/>
    <col min="9454" max="9454" width="27.7109375" style="68" customWidth="1"/>
    <col min="9455" max="9665" width="9.140625" style="68"/>
    <col min="9666" max="9666" width="3.5703125" style="68" customWidth="1"/>
    <col min="9667" max="9667" width="7.5703125" style="68" customWidth="1"/>
    <col min="9668" max="9668" width="26.140625" style="68" customWidth="1"/>
    <col min="9669" max="9669" width="3.28515625" style="68" customWidth="1"/>
    <col min="9670" max="9670" width="4.7109375" style="68" customWidth="1"/>
    <col min="9671" max="9671" width="11.7109375" style="68" customWidth="1"/>
    <col min="9672" max="9704" width="2" style="68" customWidth="1"/>
    <col min="9705" max="9706" width="2.7109375" style="68" customWidth="1"/>
    <col min="9707" max="9707" width="6.85546875" style="68" customWidth="1"/>
    <col min="9708" max="9708" width="3.7109375" style="68" customWidth="1"/>
    <col min="9709" max="9709" width="4.7109375" style="68" customWidth="1"/>
    <col min="9710" max="9710" width="27.7109375" style="68" customWidth="1"/>
    <col min="9711" max="9921" width="9.140625" style="68"/>
    <col min="9922" max="9922" width="3.5703125" style="68" customWidth="1"/>
    <col min="9923" max="9923" width="7.5703125" style="68" customWidth="1"/>
    <col min="9924" max="9924" width="26.140625" style="68" customWidth="1"/>
    <col min="9925" max="9925" width="3.28515625" style="68" customWidth="1"/>
    <col min="9926" max="9926" width="4.7109375" style="68" customWidth="1"/>
    <col min="9927" max="9927" width="11.7109375" style="68" customWidth="1"/>
    <col min="9928" max="9960" width="2" style="68" customWidth="1"/>
    <col min="9961" max="9962" width="2.7109375" style="68" customWidth="1"/>
    <col min="9963" max="9963" width="6.85546875" style="68" customWidth="1"/>
    <col min="9964" max="9964" width="3.7109375" style="68" customWidth="1"/>
    <col min="9965" max="9965" width="4.7109375" style="68" customWidth="1"/>
    <col min="9966" max="9966" width="27.7109375" style="68" customWidth="1"/>
    <col min="9967" max="10177" width="9.140625" style="68"/>
    <col min="10178" max="10178" width="3.5703125" style="68" customWidth="1"/>
    <col min="10179" max="10179" width="7.5703125" style="68" customWidth="1"/>
    <col min="10180" max="10180" width="26.140625" style="68" customWidth="1"/>
    <col min="10181" max="10181" width="3.28515625" style="68" customWidth="1"/>
    <col min="10182" max="10182" width="4.7109375" style="68" customWidth="1"/>
    <col min="10183" max="10183" width="11.7109375" style="68" customWidth="1"/>
    <col min="10184" max="10216" width="2" style="68" customWidth="1"/>
    <col min="10217" max="10218" width="2.7109375" style="68" customWidth="1"/>
    <col min="10219" max="10219" width="6.85546875" style="68" customWidth="1"/>
    <col min="10220" max="10220" width="3.7109375" style="68" customWidth="1"/>
    <col min="10221" max="10221" width="4.7109375" style="68" customWidth="1"/>
    <col min="10222" max="10222" width="27.7109375" style="68" customWidth="1"/>
    <col min="10223" max="10433" width="9.140625" style="68"/>
    <col min="10434" max="10434" width="3.5703125" style="68" customWidth="1"/>
    <col min="10435" max="10435" width="7.5703125" style="68" customWidth="1"/>
    <col min="10436" max="10436" width="26.140625" style="68" customWidth="1"/>
    <col min="10437" max="10437" width="3.28515625" style="68" customWidth="1"/>
    <col min="10438" max="10438" width="4.7109375" style="68" customWidth="1"/>
    <col min="10439" max="10439" width="11.7109375" style="68" customWidth="1"/>
    <col min="10440" max="10472" width="2" style="68" customWidth="1"/>
    <col min="10473" max="10474" width="2.7109375" style="68" customWidth="1"/>
    <col min="10475" max="10475" width="6.85546875" style="68" customWidth="1"/>
    <col min="10476" max="10476" width="3.7109375" style="68" customWidth="1"/>
    <col min="10477" max="10477" width="4.7109375" style="68" customWidth="1"/>
    <col min="10478" max="10478" width="27.7109375" style="68" customWidth="1"/>
    <col min="10479" max="10689" width="9.140625" style="68"/>
    <col min="10690" max="10690" width="3.5703125" style="68" customWidth="1"/>
    <col min="10691" max="10691" width="7.5703125" style="68" customWidth="1"/>
    <col min="10692" max="10692" width="26.140625" style="68" customWidth="1"/>
    <col min="10693" max="10693" width="3.28515625" style="68" customWidth="1"/>
    <col min="10694" max="10694" width="4.7109375" style="68" customWidth="1"/>
    <col min="10695" max="10695" width="11.7109375" style="68" customWidth="1"/>
    <col min="10696" max="10728" width="2" style="68" customWidth="1"/>
    <col min="10729" max="10730" width="2.7109375" style="68" customWidth="1"/>
    <col min="10731" max="10731" width="6.85546875" style="68" customWidth="1"/>
    <col min="10732" max="10732" width="3.7109375" style="68" customWidth="1"/>
    <col min="10733" max="10733" width="4.7109375" style="68" customWidth="1"/>
    <col min="10734" max="10734" width="27.7109375" style="68" customWidth="1"/>
    <col min="10735" max="10945" width="9.140625" style="68"/>
    <col min="10946" max="10946" width="3.5703125" style="68" customWidth="1"/>
    <col min="10947" max="10947" width="7.5703125" style="68" customWidth="1"/>
    <col min="10948" max="10948" width="26.140625" style="68" customWidth="1"/>
    <col min="10949" max="10949" width="3.28515625" style="68" customWidth="1"/>
    <col min="10950" max="10950" width="4.7109375" style="68" customWidth="1"/>
    <col min="10951" max="10951" width="11.7109375" style="68" customWidth="1"/>
    <col min="10952" max="10984" width="2" style="68" customWidth="1"/>
    <col min="10985" max="10986" width="2.7109375" style="68" customWidth="1"/>
    <col min="10987" max="10987" width="6.85546875" style="68" customWidth="1"/>
    <col min="10988" max="10988" width="3.7109375" style="68" customWidth="1"/>
    <col min="10989" max="10989" width="4.7109375" style="68" customWidth="1"/>
    <col min="10990" max="10990" width="27.7109375" style="68" customWidth="1"/>
    <col min="10991" max="11201" width="9.140625" style="68"/>
    <col min="11202" max="11202" width="3.5703125" style="68" customWidth="1"/>
    <col min="11203" max="11203" width="7.5703125" style="68" customWidth="1"/>
    <col min="11204" max="11204" width="26.140625" style="68" customWidth="1"/>
    <col min="11205" max="11205" width="3.28515625" style="68" customWidth="1"/>
    <col min="11206" max="11206" width="4.7109375" style="68" customWidth="1"/>
    <col min="11207" max="11207" width="11.7109375" style="68" customWidth="1"/>
    <col min="11208" max="11240" width="2" style="68" customWidth="1"/>
    <col min="11241" max="11242" width="2.7109375" style="68" customWidth="1"/>
    <col min="11243" max="11243" width="6.85546875" style="68" customWidth="1"/>
    <col min="11244" max="11244" width="3.7109375" style="68" customWidth="1"/>
    <col min="11245" max="11245" width="4.7109375" style="68" customWidth="1"/>
    <col min="11246" max="11246" width="27.7109375" style="68" customWidth="1"/>
    <col min="11247" max="11457" width="9.140625" style="68"/>
    <col min="11458" max="11458" width="3.5703125" style="68" customWidth="1"/>
    <col min="11459" max="11459" width="7.5703125" style="68" customWidth="1"/>
    <col min="11460" max="11460" width="26.140625" style="68" customWidth="1"/>
    <col min="11461" max="11461" width="3.28515625" style="68" customWidth="1"/>
    <col min="11462" max="11462" width="4.7109375" style="68" customWidth="1"/>
    <col min="11463" max="11463" width="11.7109375" style="68" customWidth="1"/>
    <col min="11464" max="11496" width="2" style="68" customWidth="1"/>
    <col min="11497" max="11498" width="2.7109375" style="68" customWidth="1"/>
    <col min="11499" max="11499" width="6.85546875" style="68" customWidth="1"/>
    <col min="11500" max="11500" width="3.7109375" style="68" customWidth="1"/>
    <col min="11501" max="11501" width="4.7109375" style="68" customWidth="1"/>
    <col min="11502" max="11502" width="27.7109375" style="68" customWidth="1"/>
    <col min="11503" max="11713" width="9.140625" style="68"/>
    <col min="11714" max="11714" width="3.5703125" style="68" customWidth="1"/>
    <col min="11715" max="11715" width="7.5703125" style="68" customWidth="1"/>
    <col min="11716" max="11716" width="26.140625" style="68" customWidth="1"/>
    <col min="11717" max="11717" width="3.28515625" style="68" customWidth="1"/>
    <col min="11718" max="11718" width="4.7109375" style="68" customWidth="1"/>
    <col min="11719" max="11719" width="11.7109375" style="68" customWidth="1"/>
    <col min="11720" max="11752" width="2" style="68" customWidth="1"/>
    <col min="11753" max="11754" width="2.7109375" style="68" customWidth="1"/>
    <col min="11755" max="11755" width="6.85546875" style="68" customWidth="1"/>
    <col min="11756" max="11756" width="3.7109375" style="68" customWidth="1"/>
    <col min="11757" max="11757" width="4.7109375" style="68" customWidth="1"/>
    <col min="11758" max="11758" width="27.7109375" style="68" customWidth="1"/>
    <col min="11759" max="11969" width="9.140625" style="68"/>
    <col min="11970" max="11970" width="3.5703125" style="68" customWidth="1"/>
    <col min="11971" max="11971" width="7.5703125" style="68" customWidth="1"/>
    <col min="11972" max="11972" width="26.140625" style="68" customWidth="1"/>
    <col min="11973" max="11973" width="3.28515625" style="68" customWidth="1"/>
    <col min="11974" max="11974" width="4.7109375" style="68" customWidth="1"/>
    <col min="11975" max="11975" width="11.7109375" style="68" customWidth="1"/>
    <col min="11976" max="12008" width="2" style="68" customWidth="1"/>
    <col min="12009" max="12010" width="2.7109375" style="68" customWidth="1"/>
    <col min="12011" max="12011" width="6.85546875" style="68" customWidth="1"/>
    <col min="12012" max="12012" width="3.7109375" style="68" customWidth="1"/>
    <col min="12013" max="12013" width="4.7109375" style="68" customWidth="1"/>
    <col min="12014" max="12014" width="27.7109375" style="68" customWidth="1"/>
    <col min="12015" max="12225" width="9.140625" style="68"/>
    <col min="12226" max="12226" width="3.5703125" style="68" customWidth="1"/>
    <col min="12227" max="12227" width="7.5703125" style="68" customWidth="1"/>
    <col min="12228" max="12228" width="26.140625" style="68" customWidth="1"/>
    <col min="12229" max="12229" width="3.28515625" style="68" customWidth="1"/>
    <col min="12230" max="12230" width="4.7109375" style="68" customWidth="1"/>
    <col min="12231" max="12231" width="11.7109375" style="68" customWidth="1"/>
    <col min="12232" max="12264" width="2" style="68" customWidth="1"/>
    <col min="12265" max="12266" width="2.7109375" style="68" customWidth="1"/>
    <col min="12267" max="12267" width="6.85546875" style="68" customWidth="1"/>
    <col min="12268" max="12268" width="3.7109375" style="68" customWidth="1"/>
    <col min="12269" max="12269" width="4.7109375" style="68" customWidth="1"/>
    <col min="12270" max="12270" width="27.7109375" style="68" customWidth="1"/>
    <col min="12271" max="12481" width="9.140625" style="68"/>
    <col min="12482" max="12482" width="3.5703125" style="68" customWidth="1"/>
    <col min="12483" max="12483" width="7.5703125" style="68" customWidth="1"/>
    <col min="12484" max="12484" width="26.140625" style="68" customWidth="1"/>
    <col min="12485" max="12485" width="3.28515625" style="68" customWidth="1"/>
    <col min="12486" max="12486" width="4.7109375" style="68" customWidth="1"/>
    <col min="12487" max="12487" width="11.7109375" style="68" customWidth="1"/>
    <col min="12488" max="12520" width="2" style="68" customWidth="1"/>
    <col min="12521" max="12522" width="2.7109375" style="68" customWidth="1"/>
    <col min="12523" max="12523" width="6.85546875" style="68" customWidth="1"/>
    <col min="12524" max="12524" width="3.7109375" style="68" customWidth="1"/>
    <col min="12525" max="12525" width="4.7109375" style="68" customWidth="1"/>
    <col min="12526" max="12526" width="27.7109375" style="68" customWidth="1"/>
    <col min="12527" max="12737" width="9.140625" style="68"/>
    <col min="12738" max="12738" width="3.5703125" style="68" customWidth="1"/>
    <col min="12739" max="12739" width="7.5703125" style="68" customWidth="1"/>
    <col min="12740" max="12740" width="26.140625" style="68" customWidth="1"/>
    <col min="12741" max="12741" width="3.28515625" style="68" customWidth="1"/>
    <col min="12742" max="12742" width="4.7109375" style="68" customWidth="1"/>
    <col min="12743" max="12743" width="11.7109375" style="68" customWidth="1"/>
    <col min="12744" max="12776" width="2" style="68" customWidth="1"/>
    <col min="12777" max="12778" width="2.7109375" style="68" customWidth="1"/>
    <col min="12779" max="12779" width="6.85546875" style="68" customWidth="1"/>
    <col min="12780" max="12780" width="3.7109375" style="68" customWidth="1"/>
    <col min="12781" max="12781" width="4.7109375" style="68" customWidth="1"/>
    <col min="12782" max="12782" width="27.7109375" style="68" customWidth="1"/>
    <col min="12783" max="12993" width="9.140625" style="68"/>
    <col min="12994" max="12994" width="3.5703125" style="68" customWidth="1"/>
    <col min="12995" max="12995" width="7.5703125" style="68" customWidth="1"/>
    <col min="12996" max="12996" width="26.140625" style="68" customWidth="1"/>
    <col min="12997" max="12997" width="3.28515625" style="68" customWidth="1"/>
    <col min="12998" max="12998" width="4.7109375" style="68" customWidth="1"/>
    <col min="12999" max="12999" width="11.7109375" style="68" customWidth="1"/>
    <col min="13000" max="13032" width="2" style="68" customWidth="1"/>
    <col min="13033" max="13034" width="2.7109375" style="68" customWidth="1"/>
    <col min="13035" max="13035" width="6.85546875" style="68" customWidth="1"/>
    <col min="13036" max="13036" width="3.7109375" style="68" customWidth="1"/>
    <col min="13037" max="13037" width="4.7109375" style="68" customWidth="1"/>
    <col min="13038" max="13038" width="27.7109375" style="68" customWidth="1"/>
    <col min="13039" max="13249" width="9.140625" style="68"/>
    <col min="13250" max="13250" width="3.5703125" style="68" customWidth="1"/>
    <col min="13251" max="13251" width="7.5703125" style="68" customWidth="1"/>
    <col min="13252" max="13252" width="26.140625" style="68" customWidth="1"/>
    <col min="13253" max="13253" width="3.28515625" style="68" customWidth="1"/>
    <col min="13254" max="13254" width="4.7109375" style="68" customWidth="1"/>
    <col min="13255" max="13255" width="11.7109375" style="68" customWidth="1"/>
    <col min="13256" max="13288" width="2" style="68" customWidth="1"/>
    <col min="13289" max="13290" width="2.7109375" style="68" customWidth="1"/>
    <col min="13291" max="13291" width="6.85546875" style="68" customWidth="1"/>
    <col min="13292" max="13292" width="3.7109375" style="68" customWidth="1"/>
    <col min="13293" max="13293" width="4.7109375" style="68" customWidth="1"/>
    <col min="13294" max="13294" width="27.7109375" style="68" customWidth="1"/>
    <col min="13295" max="13505" width="9.140625" style="68"/>
    <col min="13506" max="13506" width="3.5703125" style="68" customWidth="1"/>
    <col min="13507" max="13507" width="7.5703125" style="68" customWidth="1"/>
    <col min="13508" max="13508" width="26.140625" style="68" customWidth="1"/>
    <col min="13509" max="13509" width="3.28515625" style="68" customWidth="1"/>
    <col min="13510" max="13510" width="4.7109375" style="68" customWidth="1"/>
    <col min="13511" max="13511" width="11.7109375" style="68" customWidth="1"/>
    <col min="13512" max="13544" width="2" style="68" customWidth="1"/>
    <col min="13545" max="13546" width="2.7109375" style="68" customWidth="1"/>
    <col min="13547" max="13547" width="6.85546875" style="68" customWidth="1"/>
    <col min="13548" max="13548" width="3.7109375" style="68" customWidth="1"/>
    <col min="13549" max="13549" width="4.7109375" style="68" customWidth="1"/>
    <col min="13550" max="13550" width="27.7109375" style="68" customWidth="1"/>
    <col min="13551" max="13761" width="9.140625" style="68"/>
    <col min="13762" max="13762" width="3.5703125" style="68" customWidth="1"/>
    <col min="13763" max="13763" width="7.5703125" style="68" customWidth="1"/>
    <col min="13764" max="13764" width="26.140625" style="68" customWidth="1"/>
    <col min="13765" max="13765" width="3.28515625" style="68" customWidth="1"/>
    <col min="13766" max="13766" width="4.7109375" style="68" customWidth="1"/>
    <col min="13767" max="13767" width="11.7109375" style="68" customWidth="1"/>
    <col min="13768" max="13800" width="2" style="68" customWidth="1"/>
    <col min="13801" max="13802" width="2.7109375" style="68" customWidth="1"/>
    <col min="13803" max="13803" width="6.85546875" style="68" customWidth="1"/>
    <col min="13804" max="13804" width="3.7109375" style="68" customWidth="1"/>
    <col min="13805" max="13805" width="4.7109375" style="68" customWidth="1"/>
    <col min="13806" max="13806" width="27.7109375" style="68" customWidth="1"/>
    <col min="13807" max="14017" width="9.140625" style="68"/>
    <col min="14018" max="14018" width="3.5703125" style="68" customWidth="1"/>
    <col min="14019" max="14019" width="7.5703125" style="68" customWidth="1"/>
    <col min="14020" max="14020" width="26.140625" style="68" customWidth="1"/>
    <col min="14021" max="14021" width="3.28515625" style="68" customWidth="1"/>
    <col min="14022" max="14022" width="4.7109375" style="68" customWidth="1"/>
    <col min="14023" max="14023" width="11.7109375" style="68" customWidth="1"/>
    <col min="14024" max="14056" width="2" style="68" customWidth="1"/>
    <col min="14057" max="14058" width="2.7109375" style="68" customWidth="1"/>
    <col min="14059" max="14059" width="6.85546875" style="68" customWidth="1"/>
    <col min="14060" max="14060" width="3.7109375" style="68" customWidth="1"/>
    <col min="14061" max="14061" width="4.7109375" style="68" customWidth="1"/>
    <col min="14062" max="14062" width="27.7109375" style="68" customWidth="1"/>
    <col min="14063" max="14273" width="9.140625" style="68"/>
    <col min="14274" max="14274" width="3.5703125" style="68" customWidth="1"/>
    <col min="14275" max="14275" width="7.5703125" style="68" customWidth="1"/>
    <col min="14276" max="14276" width="26.140625" style="68" customWidth="1"/>
    <col min="14277" max="14277" width="3.28515625" style="68" customWidth="1"/>
    <col min="14278" max="14278" width="4.7109375" style="68" customWidth="1"/>
    <col min="14279" max="14279" width="11.7109375" style="68" customWidth="1"/>
    <col min="14280" max="14312" width="2" style="68" customWidth="1"/>
    <col min="14313" max="14314" width="2.7109375" style="68" customWidth="1"/>
    <col min="14315" max="14315" width="6.85546875" style="68" customWidth="1"/>
    <col min="14316" max="14316" width="3.7109375" style="68" customWidth="1"/>
    <col min="14317" max="14317" width="4.7109375" style="68" customWidth="1"/>
    <col min="14318" max="14318" width="27.7109375" style="68" customWidth="1"/>
    <col min="14319" max="14529" width="9.140625" style="68"/>
    <col min="14530" max="14530" width="3.5703125" style="68" customWidth="1"/>
    <col min="14531" max="14531" width="7.5703125" style="68" customWidth="1"/>
    <col min="14532" max="14532" width="26.140625" style="68" customWidth="1"/>
    <col min="14533" max="14533" width="3.28515625" style="68" customWidth="1"/>
    <col min="14534" max="14534" width="4.7109375" style="68" customWidth="1"/>
    <col min="14535" max="14535" width="11.7109375" style="68" customWidth="1"/>
    <col min="14536" max="14568" width="2" style="68" customWidth="1"/>
    <col min="14569" max="14570" width="2.7109375" style="68" customWidth="1"/>
    <col min="14571" max="14571" width="6.85546875" style="68" customWidth="1"/>
    <col min="14572" max="14572" width="3.7109375" style="68" customWidth="1"/>
    <col min="14573" max="14573" width="4.7109375" style="68" customWidth="1"/>
    <col min="14574" max="14574" width="27.7109375" style="68" customWidth="1"/>
    <col min="14575" max="14785" width="9.140625" style="68"/>
    <col min="14786" max="14786" width="3.5703125" style="68" customWidth="1"/>
    <col min="14787" max="14787" width="7.5703125" style="68" customWidth="1"/>
    <col min="14788" max="14788" width="26.140625" style="68" customWidth="1"/>
    <col min="14789" max="14789" width="3.28515625" style="68" customWidth="1"/>
    <col min="14790" max="14790" width="4.7109375" style="68" customWidth="1"/>
    <col min="14791" max="14791" width="11.7109375" style="68" customWidth="1"/>
    <col min="14792" max="14824" width="2" style="68" customWidth="1"/>
    <col min="14825" max="14826" width="2.7109375" style="68" customWidth="1"/>
    <col min="14827" max="14827" width="6.85546875" style="68" customWidth="1"/>
    <col min="14828" max="14828" width="3.7109375" style="68" customWidth="1"/>
    <col min="14829" max="14829" width="4.7109375" style="68" customWidth="1"/>
    <col min="14830" max="14830" width="27.7109375" style="68" customWidth="1"/>
    <col min="14831" max="15041" width="9.140625" style="68"/>
    <col min="15042" max="15042" width="3.5703125" style="68" customWidth="1"/>
    <col min="15043" max="15043" width="7.5703125" style="68" customWidth="1"/>
    <col min="15044" max="15044" width="26.140625" style="68" customWidth="1"/>
    <col min="15045" max="15045" width="3.28515625" style="68" customWidth="1"/>
    <col min="15046" max="15046" width="4.7109375" style="68" customWidth="1"/>
    <col min="15047" max="15047" width="11.7109375" style="68" customWidth="1"/>
    <col min="15048" max="15080" width="2" style="68" customWidth="1"/>
    <col min="15081" max="15082" width="2.7109375" style="68" customWidth="1"/>
    <col min="15083" max="15083" width="6.85546875" style="68" customWidth="1"/>
    <col min="15084" max="15084" width="3.7109375" style="68" customWidth="1"/>
    <col min="15085" max="15085" width="4.7109375" style="68" customWidth="1"/>
    <col min="15086" max="15086" width="27.7109375" style="68" customWidth="1"/>
    <col min="15087" max="15297" width="9.140625" style="68"/>
    <col min="15298" max="15298" width="3.5703125" style="68" customWidth="1"/>
    <col min="15299" max="15299" width="7.5703125" style="68" customWidth="1"/>
    <col min="15300" max="15300" width="26.140625" style="68" customWidth="1"/>
    <col min="15301" max="15301" width="3.28515625" style="68" customWidth="1"/>
    <col min="15302" max="15302" width="4.7109375" style="68" customWidth="1"/>
    <col min="15303" max="15303" width="11.7109375" style="68" customWidth="1"/>
    <col min="15304" max="15336" width="2" style="68" customWidth="1"/>
    <col min="15337" max="15338" width="2.7109375" style="68" customWidth="1"/>
    <col min="15339" max="15339" width="6.85546875" style="68" customWidth="1"/>
    <col min="15340" max="15340" width="3.7109375" style="68" customWidth="1"/>
    <col min="15341" max="15341" width="4.7109375" style="68" customWidth="1"/>
    <col min="15342" max="15342" width="27.7109375" style="68" customWidth="1"/>
    <col min="15343" max="15553" width="9.140625" style="68"/>
    <col min="15554" max="15554" width="3.5703125" style="68" customWidth="1"/>
    <col min="15555" max="15555" width="7.5703125" style="68" customWidth="1"/>
    <col min="15556" max="15556" width="26.140625" style="68" customWidth="1"/>
    <col min="15557" max="15557" width="3.28515625" style="68" customWidth="1"/>
    <col min="15558" max="15558" width="4.7109375" style="68" customWidth="1"/>
    <col min="15559" max="15559" width="11.7109375" style="68" customWidth="1"/>
    <col min="15560" max="15592" width="2" style="68" customWidth="1"/>
    <col min="15593" max="15594" width="2.7109375" style="68" customWidth="1"/>
    <col min="15595" max="15595" width="6.85546875" style="68" customWidth="1"/>
    <col min="15596" max="15596" width="3.7109375" style="68" customWidth="1"/>
    <col min="15597" max="15597" width="4.7109375" style="68" customWidth="1"/>
    <col min="15598" max="15598" width="27.7109375" style="68" customWidth="1"/>
    <col min="15599" max="15809" width="9.140625" style="68"/>
    <col min="15810" max="15810" width="3.5703125" style="68" customWidth="1"/>
    <col min="15811" max="15811" width="7.5703125" style="68" customWidth="1"/>
    <col min="15812" max="15812" width="26.140625" style="68" customWidth="1"/>
    <col min="15813" max="15813" width="3.28515625" style="68" customWidth="1"/>
    <col min="15814" max="15814" width="4.7109375" style="68" customWidth="1"/>
    <col min="15815" max="15815" width="11.7109375" style="68" customWidth="1"/>
    <col min="15816" max="15848" width="2" style="68" customWidth="1"/>
    <col min="15849" max="15850" width="2.7109375" style="68" customWidth="1"/>
    <col min="15851" max="15851" width="6.85546875" style="68" customWidth="1"/>
    <col min="15852" max="15852" width="3.7109375" style="68" customWidth="1"/>
    <col min="15853" max="15853" width="4.7109375" style="68" customWidth="1"/>
    <col min="15854" max="15854" width="27.7109375" style="68" customWidth="1"/>
    <col min="15855" max="16065" width="9.140625" style="68"/>
    <col min="16066" max="16066" width="3.5703125" style="68" customWidth="1"/>
    <col min="16067" max="16067" width="7.5703125" style="68" customWidth="1"/>
    <col min="16068" max="16068" width="26.140625" style="68" customWidth="1"/>
    <col min="16069" max="16069" width="3.28515625" style="68" customWidth="1"/>
    <col min="16070" max="16070" width="4.7109375" style="68" customWidth="1"/>
    <col min="16071" max="16071" width="11.7109375" style="68" customWidth="1"/>
    <col min="16072" max="16104" width="2" style="68" customWidth="1"/>
    <col min="16105" max="16106" width="2.7109375" style="68" customWidth="1"/>
    <col min="16107" max="16107" width="6.85546875" style="68" customWidth="1"/>
    <col min="16108" max="16108" width="3.7109375" style="68" customWidth="1"/>
    <col min="16109" max="16109" width="4.7109375" style="68" customWidth="1"/>
    <col min="16110" max="16110" width="27.7109375" style="68" customWidth="1"/>
    <col min="16111" max="16384" width="9.140625" style="68"/>
  </cols>
  <sheetData>
    <row r="1" spans="1:27" ht="18.75" customHeight="1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69">
        <v>0</v>
      </c>
      <c r="S1" s="69">
        <v>0</v>
      </c>
      <c r="T1" s="69">
        <v>0</v>
      </c>
      <c r="U1" s="69">
        <v>0</v>
      </c>
      <c r="V1" s="69">
        <v>30</v>
      </c>
      <c r="W1" s="69">
        <v>37</v>
      </c>
      <c r="X1" s="69">
        <v>43</v>
      </c>
      <c r="Y1" s="69">
        <v>49</v>
      </c>
      <c r="Z1" s="69">
        <v>54.5</v>
      </c>
      <c r="AA1" s="69" t="s">
        <v>7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48"/>
      <c r="J2" s="48" t="s">
        <v>0</v>
      </c>
      <c r="K2" s="64"/>
      <c r="L2" s="64"/>
      <c r="M2" s="64"/>
      <c r="N2" s="64"/>
      <c r="O2" s="67"/>
      <c r="P2" s="67"/>
      <c r="R2" s="70" t="s">
        <v>18</v>
      </c>
      <c r="S2" s="70" t="s">
        <v>18</v>
      </c>
      <c r="T2" s="70" t="s">
        <v>19</v>
      </c>
      <c r="U2" s="70" t="s">
        <v>20</v>
      </c>
      <c r="V2" s="71" t="s">
        <v>21</v>
      </c>
      <c r="W2" s="71" t="s">
        <v>22</v>
      </c>
      <c r="X2" s="71" t="s">
        <v>23</v>
      </c>
      <c r="Y2" s="72" t="s">
        <v>24</v>
      </c>
      <c r="Z2" s="71" t="s">
        <v>25</v>
      </c>
      <c r="AA2" s="7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48"/>
      <c r="J3" s="48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3"/>
      <c r="J4" s="48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3"/>
      <c r="J5" s="73"/>
      <c r="K5" s="64"/>
      <c r="L5" s="64"/>
      <c r="M5" s="64"/>
      <c r="N5" s="64"/>
      <c r="O5" s="67"/>
      <c r="P5" s="67"/>
    </row>
    <row r="6" spans="1:27" ht="18.75" x14ac:dyDescent="0.25">
      <c r="A6" s="63"/>
      <c r="B6" s="64"/>
      <c r="C6" s="64"/>
      <c r="D6" s="65"/>
      <c r="E6" s="64"/>
      <c r="F6" s="64"/>
      <c r="G6" s="74"/>
      <c r="H6" s="74"/>
      <c r="I6" s="74"/>
      <c r="J6" s="75" t="s">
        <v>27</v>
      </c>
      <c r="K6" s="74"/>
      <c r="L6" s="74"/>
      <c r="M6" s="7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3</v>
      </c>
      <c r="K7" s="74"/>
      <c r="L7" s="74"/>
      <c r="M7" s="74"/>
      <c r="N7" s="64"/>
      <c r="O7" s="67"/>
      <c r="P7" s="67"/>
    </row>
    <row r="8" spans="1:27" ht="15" x14ac:dyDescent="0.25">
      <c r="A8" s="63"/>
      <c r="B8" s="64"/>
      <c r="C8" s="64"/>
      <c r="D8" s="65"/>
      <c r="E8" s="64"/>
      <c r="F8" s="64"/>
      <c r="G8" s="76"/>
      <c r="H8" s="77"/>
      <c r="I8" s="78"/>
      <c r="J8" s="79"/>
      <c r="K8" s="79"/>
      <c r="L8" s="80"/>
      <c r="M8" s="80"/>
      <c r="N8" s="64"/>
      <c r="O8" s="67"/>
      <c r="P8" s="67"/>
    </row>
    <row r="9" spans="1:27" ht="20.25" x14ac:dyDescent="0.25">
      <c r="A9" s="63"/>
      <c r="B9" s="64"/>
      <c r="C9" s="64"/>
      <c r="D9" s="65"/>
      <c r="E9" s="64"/>
      <c r="F9" s="64"/>
      <c r="G9" s="76"/>
      <c r="H9" s="77"/>
      <c r="I9" s="81"/>
      <c r="J9" s="82" t="s">
        <v>4</v>
      </c>
      <c r="K9" s="82"/>
      <c r="L9" s="80"/>
      <c r="M9" s="80"/>
      <c r="N9" s="64"/>
      <c r="O9" s="67"/>
      <c r="P9" s="67"/>
    </row>
    <row r="10" spans="1:27" ht="9.9499999999999993" customHeight="1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5"/>
      <c r="K10" s="5"/>
      <c r="L10" s="80"/>
      <c r="M10" s="80"/>
      <c r="N10" s="64"/>
      <c r="O10" s="67"/>
      <c r="P10" s="67"/>
    </row>
    <row r="11" spans="1:27" s="88" customFormat="1" ht="20.25" x14ac:dyDescent="0.3">
      <c r="A11" s="83"/>
      <c r="B11" s="73"/>
      <c r="C11" s="73"/>
      <c r="D11" s="84"/>
      <c r="E11" s="73"/>
      <c r="F11" s="73"/>
      <c r="G11" s="76"/>
      <c r="H11" s="77"/>
      <c r="I11" s="78"/>
      <c r="J11" s="75" t="s">
        <v>28</v>
      </c>
      <c r="K11" s="85"/>
      <c r="L11" s="80"/>
      <c r="M11" s="80"/>
      <c r="N11" s="73"/>
      <c r="O11" s="86"/>
      <c r="P11" s="87"/>
    </row>
    <row r="12" spans="1:27" ht="18" customHeight="1" x14ac:dyDescent="0.3">
      <c r="A12" s="628" t="s">
        <v>333</v>
      </c>
      <c r="B12" s="90"/>
      <c r="C12" s="90"/>
      <c r="D12" s="84"/>
      <c r="E12" s="90"/>
      <c r="F12" s="91"/>
      <c r="G12" s="92"/>
      <c r="H12" s="91"/>
      <c r="I12" s="91"/>
      <c r="J12" s="91"/>
      <c r="K12" s="29"/>
      <c r="L12" s="29"/>
      <c r="M12" s="29"/>
      <c r="N12" s="29"/>
      <c r="O12" s="93"/>
      <c r="P12" s="94" t="s">
        <v>236</v>
      </c>
    </row>
    <row r="13" spans="1:27" ht="9.75" customHeight="1" x14ac:dyDescent="0.3">
      <c r="A13" s="95"/>
      <c r="B13" s="96"/>
      <c r="C13" s="96"/>
      <c r="D13" s="97"/>
      <c r="E13" s="98"/>
      <c r="F13" s="98"/>
      <c r="G13" s="99"/>
      <c r="H13" s="98"/>
      <c r="I13" s="98"/>
      <c r="J13" s="100"/>
      <c r="K13" s="101"/>
      <c r="L13" s="101"/>
      <c r="M13" s="101"/>
      <c r="N13" s="101"/>
      <c r="O13" s="102"/>
    </row>
    <row r="14" spans="1:27" s="104" customFormat="1" ht="15.75" customHeight="1" x14ac:dyDescent="0.25">
      <c r="A14" s="783" t="s">
        <v>30</v>
      </c>
      <c r="B14" s="781" t="s">
        <v>31</v>
      </c>
      <c r="C14" s="669"/>
      <c r="D14" s="781" t="s">
        <v>32</v>
      </c>
      <c r="E14" s="781" t="s">
        <v>33</v>
      </c>
      <c r="F14" s="785" t="s">
        <v>34</v>
      </c>
      <c r="G14" s="781" t="s">
        <v>35</v>
      </c>
      <c r="H14" s="776" t="s">
        <v>36</v>
      </c>
      <c r="I14" s="777"/>
      <c r="J14" s="777"/>
      <c r="K14" s="777"/>
      <c r="L14" s="777"/>
      <c r="M14" s="778"/>
      <c r="N14" s="764" t="s">
        <v>37</v>
      </c>
      <c r="O14" s="779" t="s">
        <v>34</v>
      </c>
      <c r="P14" s="781" t="s">
        <v>38</v>
      </c>
    </row>
    <row r="15" spans="1:27" s="104" customFormat="1" ht="15.75" customHeight="1" x14ac:dyDescent="0.25">
      <c r="A15" s="795"/>
      <c r="B15" s="794"/>
      <c r="C15" s="670"/>
      <c r="D15" s="794"/>
      <c r="E15" s="794"/>
      <c r="F15" s="796"/>
      <c r="G15" s="794"/>
      <c r="H15" s="105">
        <v>1</v>
      </c>
      <c r="I15" s="105">
        <v>2</v>
      </c>
      <c r="J15" s="105">
        <v>3</v>
      </c>
      <c r="K15" s="105">
        <v>4</v>
      </c>
      <c r="L15" s="105">
        <v>5</v>
      </c>
      <c r="M15" s="105">
        <v>6</v>
      </c>
      <c r="N15" s="792"/>
      <c r="O15" s="793"/>
      <c r="P15" s="794"/>
    </row>
    <row r="16" spans="1:27" s="104" customFormat="1" ht="6" customHeight="1" x14ac:dyDescent="0.25">
      <c r="A16" s="106"/>
      <c r="B16" s="107"/>
      <c r="C16" s="107"/>
      <c r="D16" s="108"/>
      <c r="E16" s="107"/>
      <c r="F16" s="107"/>
      <c r="G16" s="107"/>
      <c r="H16" s="109"/>
      <c r="I16" s="109"/>
      <c r="J16" s="109"/>
      <c r="K16" s="109"/>
      <c r="L16" s="110"/>
      <c r="M16" s="110"/>
      <c r="N16" s="107"/>
      <c r="O16" s="111"/>
      <c r="P16" s="112"/>
    </row>
    <row r="17" spans="1:33" ht="15" x14ac:dyDescent="0.2">
      <c r="A17" s="113"/>
      <c r="B17" s="114"/>
      <c r="C17" s="114"/>
      <c r="D17" s="114" t="s">
        <v>237</v>
      </c>
      <c r="E17" s="114"/>
      <c r="F17" s="114"/>
      <c r="G17" s="115"/>
      <c r="H17" s="116"/>
      <c r="I17" s="116" t="s">
        <v>1135</v>
      </c>
      <c r="J17" s="117"/>
      <c r="K17" s="114"/>
      <c r="L17" s="118"/>
      <c r="M17" s="672"/>
      <c r="N17" s="119"/>
      <c r="O17" s="120"/>
      <c r="P17" s="121" t="s">
        <v>47</v>
      </c>
    </row>
    <row r="18" spans="1:33" ht="8.1" customHeight="1" x14ac:dyDescent="0.2">
      <c r="A18" s="122"/>
      <c r="B18" s="122"/>
      <c r="C18" s="122"/>
      <c r="D18" s="122"/>
      <c r="E18" s="122"/>
      <c r="F18" s="122"/>
      <c r="G18" s="123"/>
      <c r="H18" s="124"/>
      <c r="I18" s="124"/>
      <c r="J18" s="125"/>
      <c r="K18" s="122"/>
      <c r="L18" s="126"/>
      <c r="M18" s="127"/>
      <c r="N18" s="128"/>
      <c r="O18" s="129"/>
      <c r="P18" s="130"/>
    </row>
    <row r="19" spans="1:33" s="77" customFormat="1" ht="15" x14ac:dyDescent="0.25">
      <c r="A19" s="678">
        <v>1</v>
      </c>
      <c r="B19" s="170">
        <v>313</v>
      </c>
      <c r="C19" s="304" t="s">
        <v>631</v>
      </c>
      <c r="D19" s="616" t="s">
        <v>254</v>
      </c>
      <c r="E19" s="617">
        <v>31862</v>
      </c>
      <c r="F19" s="170" t="s">
        <v>25</v>
      </c>
      <c r="G19" s="618" t="s">
        <v>257</v>
      </c>
      <c r="H19" s="134">
        <v>50.18</v>
      </c>
      <c r="I19" s="135">
        <v>49.53</v>
      </c>
      <c r="J19" s="211">
        <v>47.57</v>
      </c>
      <c r="K19" s="177" t="s">
        <v>1132</v>
      </c>
      <c r="L19" s="470">
        <v>49.83</v>
      </c>
      <c r="M19" s="135">
        <v>51.35</v>
      </c>
      <c r="N19" s="131">
        <v>51.35</v>
      </c>
      <c r="O19" s="131" t="s">
        <v>24</v>
      </c>
      <c r="P19" s="219" t="s">
        <v>633</v>
      </c>
      <c r="Q19" s="370"/>
      <c r="X19" s="152"/>
      <c r="Y19" s="151"/>
    </row>
    <row r="20" spans="1:33" s="77" customFormat="1" ht="15" x14ac:dyDescent="0.25">
      <c r="A20" s="678">
        <v>2</v>
      </c>
      <c r="B20" s="170">
        <v>532</v>
      </c>
      <c r="C20" s="304" t="s">
        <v>629</v>
      </c>
      <c r="D20" s="616" t="s">
        <v>262</v>
      </c>
      <c r="E20" s="617">
        <v>34009</v>
      </c>
      <c r="F20" s="170" t="s">
        <v>24</v>
      </c>
      <c r="G20" s="618" t="s">
        <v>630</v>
      </c>
      <c r="H20" s="134">
        <v>38.47</v>
      </c>
      <c r="I20" s="135" t="s">
        <v>1132</v>
      </c>
      <c r="J20" s="211">
        <v>36.479999999999997</v>
      </c>
      <c r="K20" s="177">
        <v>37.020000000000003</v>
      </c>
      <c r="L20" s="381">
        <v>38.700000000000003</v>
      </c>
      <c r="M20" s="135">
        <v>41.29</v>
      </c>
      <c r="N20" s="131">
        <v>41.29</v>
      </c>
      <c r="O20" s="131" t="s">
        <v>22</v>
      </c>
      <c r="P20" s="219" t="s">
        <v>632</v>
      </c>
      <c r="Q20" s="370"/>
      <c r="X20" s="152"/>
      <c r="Y20" s="151"/>
    </row>
    <row r="21" spans="1:33" s="77" customFormat="1" ht="15" x14ac:dyDescent="0.25">
      <c r="A21" s="678">
        <v>3</v>
      </c>
      <c r="B21" s="170">
        <v>631</v>
      </c>
      <c r="C21" s="304" t="s">
        <v>628</v>
      </c>
      <c r="D21" s="616" t="s">
        <v>283</v>
      </c>
      <c r="E21" s="617">
        <v>36410</v>
      </c>
      <c r="F21" s="170" t="s">
        <v>23</v>
      </c>
      <c r="G21" s="618" t="s">
        <v>368</v>
      </c>
      <c r="H21" s="134">
        <v>28.14</v>
      </c>
      <c r="I21" s="135" t="s">
        <v>1132</v>
      </c>
      <c r="J21" s="211">
        <v>30.01</v>
      </c>
      <c r="K21" s="177" t="s">
        <v>1132</v>
      </c>
      <c r="L21" s="381">
        <v>29.3</v>
      </c>
      <c r="M21" s="135">
        <v>31.24</v>
      </c>
      <c r="N21" s="131">
        <v>31.24</v>
      </c>
      <c r="O21" s="131" t="s">
        <v>21</v>
      </c>
      <c r="P21" s="219" t="s">
        <v>398</v>
      </c>
      <c r="Q21" s="370"/>
      <c r="X21" s="152"/>
      <c r="Y21" s="151"/>
    </row>
    <row r="22" spans="1:33" s="77" customFormat="1" ht="15" x14ac:dyDescent="0.25">
      <c r="A22"/>
      <c r="B22" s="170">
        <v>63</v>
      </c>
      <c r="C22" s="304" t="s">
        <v>286</v>
      </c>
      <c r="D22" s="616" t="s">
        <v>287</v>
      </c>
      <c r="E22" s="617">
        <v>35012</v>
      </c>
      <c r="F22" s="170" t="s">
        <v>23</v>
      </c>
      <c r="G22" s="618" t="s">
        <v>288</v>
      </c>
      <c r="H22" s="134"/>
      <c r="I22" s="135"/>
      <c r="J22" s="335"/>
      <c r="K22" s="291"/>
      <c r="L22" s="370"/>
      <c r="M22" s="80"/>
      <c r="N22" s="131" t="s">
        <v>945</v>
      </c>
      <c r="O22" s="131"/>
      <c r="P22" s="219" t="s">
        <v>325</v>
      </c>
      <c r="Q22" s="370"/>
      <c r="X22" s="152"/>
      <c r="Y22" s="151"/>
    </row>
    <row r="23" spans="1:33" s="77" customFormat="1" ht="15" x14ac:dyDescent="0.25">
      <c r="A23" s="131"/>
      <c r="B23" s="131"/>
      <c r="C23" s="131"/>
      <c r="D23" s="132"/>
      <c r="E23" s="131"/>
      <c r="F23" s="78"/>
      <c r="G23" s="133"/>
      <c r="H23" s="134"/>
      <c r="I23" s="135"/>
      <c r="J23" s="135"/>
      <c r="K23" s="135"/>
      <c r="L23" s="135"/>
      <c r="M23" s="131"/>
      <c r="N23" s="178"/>
      <c r="O23" s="131"/>
      <c r="P23" s="219"/>
      <c r="AG23" s="78"/>
    </row>
    <row r="24" spans="1:33" s="77" customFormat="1" ht="15" x14ac:dyDescent="0.25">
      <c r="A24" s="131"/>
      <c r="B24" s="131"/>
      <c r="C24" s="131"/>
      <c r="D24" s="132"/>
      <c r="E24" s="131"/>
      <c r="F24" s="78"/>
      <c r="G24" s="138"/>
      <c r="H24" s="134"/>
      <c r="I24" s="135"/>
      <c r="J24" s="211"/>
      <c r="K24" s="135"/>
      <c r="L24" s="135"/>
      <c r="M24" s="131"/>
      <c r="N24" s="178"/>
      <c r="O24" s="131"/>
      <c r="P24" s="219"/>
      <c r="AG24" s="78"/>
    </row>
    <row r="25" spans="1:33" s="77" customFormat="1" ht="15" x14ac:dyDescent="0.25">
      <c r="A25" s="131"/>
      <c r="B25" s="131"/>
      <c r="C25" s="131"/>
      <c r="D25" s="132"/>
      <c r="E25" s="218"/>
      <c r="F25" s="78"/>
      <c r="G25" s="133"/>
      <c r="H25" s="137"/>
      <c r="I25" s="135"/>
      <c r="J25" s="135"/>
      <c r="K25" s="135"/>
      <c r="L25" s="135"/>
      <c r="M25" s="131"/>
      <c r="N25" s="178"/>
      <c r="O25" s="131"/>
      <c r="P25" s="219"/>
      <c r="AG25" s="78"/>
    </row>
    <row r="26" spans="1:33" s="77" customFormat="1" ht="15" x14ac:dyDescent="0.25">
      <c r="A26" s="131"/>
      <c r="B26" s="131"/>
      <c r="C26" s="131"/>
      <c r="D26" s="132"/>
      <c r="E26" s="218"/>
      <c r="F26" s="78"/>
      <c r="G26" s="133"/>
      <c r="H26" s="137"/>
      <c r="I26" s="135"/>
      <c r="J26" s="135"/>
      <c r="K26" s="135"/>
      <c r="L26" s="135"/>
      <c r="M26" s="131"/>
      <c r="N26" s="178"/>
      <c r="O26" s="131"/>
      <c r="P26" s="219"/>
      <c r="AG26" s="78"/>
    </row>
    <row r="27" spans="1:33" s="77" customFormat="1" ht="15" x14ac:dyDescent="0.25">
      <c r="A27" s="131"/>
      <c r="B27" s="131"/>
      <c r="C27" s="131"/>
      <c r="D27" s="132"/>
      <c r="E27" s="218"/>
      <c r="F27" s="78"/>
      <c r="G27" s="133"/>
      <c r="H27" s="137"/>
      <c r="I27" s="135"/>
      <c r="J27" s="135"/>
      <c r="K27" s="135"/>
      <c r="L27" s="135"/>
      <c r="M27" s="131"/>
      <c r="N27" s="178"/>
      <c r="O27" s="131"/>
      <c r="P27" s="219"/>
      <c r="AG27" s="78"/>
    </row>
    <row r="28" spans="1:33" s="77" customFormat="1" ht="15" x14ac:dyDescent="0.25">
      <c r="A28" s="131"/>
      <c r="B28" s="131"/>
      <c r="C28" s="131"/>
      <c r="D28" s="132"/>
      <c r="E28" s="218"/>
      <c r="F28" s="131"/>
      <c r="G28" s="138"/>
      <c r="H28" s="137"/>
      <c r="I28" s="135"/>
      <c r="J28" s="135"/>
      <c r="K28" s="135"/>
      <c r="L28" s="135"/>
      <c r="M28" s="131"/>
      <c r="N28" s="178"/>
      <c r="O28" s="131"/>
      <c r="P28" s="219"/>
      <c r="AG28" s="78"/>
    </row>
    <row r="29" spans="1:33" s="77" customFormat="1" ht="15" x14ac:dyDescent="0.25">
      <c r="A29" s="131"/>
      <c r="B29" s="131"/>
      <c r="C29" s="131"/>
      <c r="D29" s="132"/>
      <c r="E29" s="131"/>
      <c r="F29" s="131"/>
      <c r="G29" s="138"/>
      <c r="H29" s="137"/>
      <c r="I29" s="80"/>
      <c r="J29" s="80"/>
      <c r="K29" s="80"/>
      <c r="L29" s="80"/>
      <c r="M29" s="131"/>
      <c r="N29" s="131"/>
      <c r="O29" s="131"/>
      <c r="P29" s="131"/>
      <c r="AG29" s="78"/>
    </row>
    <row r="30" spans="1:33" ht="15" x14ac:dyDescent="0.25">
      <c r="A30" s="131"/>
      <c r="B30" s="131"/>
      <c r="C30" s="131"/>
      <c r="D30" s="132"/>
      <c r="E30" s="131"/>
      <c r="F30" s="131"/>
      <c r="G30" s="138"/>
      <c r="H30" s="137"/>
      <c r="I30" s="80"/>
      <c r="J30" s="80"/>
      <c r="K30" s="80"/>
      <c r="L30" s="80"/>
      <c r="M30" s="131"/>
      <c r="N30" s="131"/>
      <c r="O30" s="131"/>
      <c r="P30" s="131"/>
      <c r="Q30" s="77"/>
    </row>
    <row r="31" spans="1:33" ht="15" x14ac:dyDescent="0.25">
      <c r="A31" s="131"/>
      <c r="B31" s="131"/>
      <c r="C31" s="131"/>
      <c r="D31" s="132"/>
      <c r="E31" s="131"/>
      <c r="F31" s="131"/>
      <c r="G31" s="138"/>
      <c r="H31" s="137"/>
      <c r="I31" s="80"/>
      <c r="J31" s="80"/>
      <c r="K31" s="80"/>
      <c r="L31" s="80"/>
      <c r="M31" s="131"/>
      <c r="N31" s="131"/>
      <c r="O31" s="131"/>
      <c r="P31" s="131"/>
      <c r="Q31" s="77"/>
    </row>
    <row r="32" spans="1:33" ht="15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80"/>
      <c r="L32" s="80"/>
      <c r="M32" s="131"/>
      <c r="N32" s="131"/>
      <c r="O32" s="131"/>
      <c r="P32" s="131"/>
      <c r="Q32" s="77"/>
    </row>
    <row r="33" spans="1:17" ht="15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80"/>
      <c r="L33" s="80"/>
      <c r="M33" s="131"/>
      <c r="N33" s="131"/>
      <c r="O33" s="131"/>
      <c r="P33" s="131"/>
      <c r="Q33" s="77"/>
    </row>
    <row r="34" spans="1:17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1"/>
      <c r="Q34" s="77"/>
    </row>
    <row r="35" spans="1:17" ht="15" x14ac:dyDescent="0.25">
      <c r="A35" s="131"/>
      <c r="B35" s="131"/>
      <c r="C35" s="131"/>
      <c r="D35" s="132"/>
      <c r="E35" s="131"/>
      <c r="F35" s="131"/>
      <c r="G35" s="138"/>
      <c r="H35" s="137"/>
      <c r="I35" s="80"/>
      <c r="J35" s="80"/>
      <c r="K35" s="80"/>
      <c r="L35" s="80"/>
      <c r="M35" s="131"/>
      <c r="N35" s="131"/>
      <c r="O35" s="131"/>
      <c r="P35" s="131"/>
      <c r="Q35" s="77"/>
    </row>
    <row r="36" spans="1:17" ht="15" x14ac:dyDescent="0.25">
      <c r="A36" s="131"/>
      <c r="B36" s="131"/>
      <c r="C36" s="131"/>
      <c r="D36" s="132"/>
      <c r="E36" s="131"/>
      <c r="F36" s="131"/>
      <c r="G36" s="138"/>
      <c r="H36" s="137"/>
      <c r="I36" s="80"/>
      <c r="J36" s="80"/>
      <c r="K36" s="80"/>
      <c r="L36" s="80"/>
      <c r="M36" s="131"/>
      <c r="N36" s="131"/>
      <c r="O36" s="131"/>
      <c r="P36" s="131"/>
      <c r="Q36" s="77"/>
    </row>
    <row r="37" spans="1:17" ht="15" x14ac:dyDescent="0.25">
      <c r="A37" s="131"/>
      <c r="B37" s="131"/>
      <c r="C37" s="131"/>
      <c r="D37" s="132"/>
      <c r="E37" s="131"/>
      <c r="F37" s="131"/>
      <c r="G37" s="138"/>
      <c r="H37" s="137"/>
      <c r="I37" s="80"/>
      <c r="J37" s="80"/>
      <c r="K37" s="80"/>
      <c r="L37" s="80"/>
      <c r="M37" s="131"/>
      <c r="N37" s="131"/>
      <c r="O37" s="131"/>
      <c r="P37" s="131"/>
      <c r="Q37" s="77"/>
    </row>
    <row r="38" spans="1:17" ht="15" x14ac:dyDescent="0.25">
      <c r="A38" s="131"/>
      <c r="B38" s="131"/>
      <c r="C38" s="131"/>
      <c r="D38" s="132"/>
      <c r="E38" s="131"/>
      <c r="F38" s="131"/>
      <c r="G38" s="138"/>
      <c r="H38" s="137"/>
      <c r="I38" s="80"/>
      <c r="J38" s="80"/>
      <c r="K38" s="80"/>
      <c r="L38" s="80"/>
      <c r="M38" s="131"/>
      <c r="N38" s="131"/>
      <c r="O38" s="131"/>
      <c r="P38" s="131"/>
      <c r="Q38" s="77"/>
    </row>
    <row r="39" spans="1:17" ht="15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80"/>
      <c r="L39" s="80"/>
      <c r="M39" s="131"/>
      <c r="N39" s="131"/>
      <c r="O39" s="131"/>
      <c r="P39" s="131"/>
      <c r="Q39" s="77"/>
    </row>
    <row r="40" spans="1:17" ht="15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80"/>
      <c r="L40" s="80"/>
      <c r="M40" s="131"/>
      <c r="N40" s="131"/>
      <c r="O40" s="131"/>
      <c r="P40" s="131"/>
      <c r="Q40" s="77"/>
    </row>
    <row r="41" spans="1:17" ht="15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80"/>
      <c r="L41" s="80"/>
      <c r="M41" s="131"/>
      <c r="N41" s="131"/>
      <c r="O41" s="131"/>
      <c r="P41" s="131"/>
      <c r="Q41" s="77"/>
    </row>
    <row r="42" spans="1:17" ht="15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80"/>
      <c r="L42" s="80"/>
      <c r="M42" s="131"/>
      <c r="N42" s="131"/>
      <c r="O42" s="131"/>
      <c r="P42" s="131"/>
      <c r="Q42" s="77"/>
    </row>
    <row r="43" spans="1:17" ht="15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80"/>
      <c r="L43" s="80"/>
      <c r="M43" s="131"/>
      <c r="N43" s="131"/>
      <c r="O43" s="131"/>
      <c r="P43" s="131"/>
      <c r="Q43" s="77"/>
    </row>
    <row r="44" spans="1:17" ht="15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80"/>
      <c r="L44" s="80"/>
      <c r="M44" s="131"/>
      <c r="N44" s="131"/>
      <c r="O44" s="131"/>
      <c r="P44" s="131"/>
      <c r="Q44" s="77"/>
    </row>
    <row r="45" spans="1:17" ht="15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80"/>
      <c r="L45" s="80"/>
      <c r="M45" s="131"/>
      <c r="N45" s="131"/>
      <c r="O45" s="131"/>
      <c r="P45" s="131"/>
      <c r="Q45" s="77"/>
    </row>
    <row r="46" spans="1:17" ht="15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80"/>
      <c r="L46" s="80"/>
      <c r="M46" s="131"/>
      <c r="N46" s="131"/>
      <c r="O46" s="131"/>
      <c r="P46" s="131"/>
      <c r="Q46" s="77"/>
    </row>
    <row r="47" spans="1:17" ht="15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80"/>
      <c r="L47" s="80"/>
      <c r="M47" s="131"/>
      <c r="N47" s="131"/>
      <c r="O47" s="131"/>
      <c r="P47" s="131"/>
      <c r="Q47" s="77"/>
    </row>
    <row r="48" spans="1:17" ht="15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80"/>
      <c r="L48" s="80"/>
      <c r="M48" s="131"/>
      <c r="N48" s="131"/>
      <c r="O48" s="131"/>
      <c r="P48" s="131"/>
      <c r="Q48" s="77"/>
    </row>
    <row r="49" spans="1:17" ht="15" x14ac:dyDescent="0.25">
      <c r="A49" s="131"/>
      <c r="B49" s="77"/>
      <c r="C49" s="77"/>
      <c r="D49" s="139"/>
      <c r="E49" s="77"/>
      <c r="F49" s="78"/>
      <c r="G49" s="81"/>
      <c r="H49" s="137"/>
      <c r="I49" s="80"/>
      <c r="J49" s="80"/>
      <c r="K49" s="80"/>
      <c r="L49" s="80"/>
      <c r="M49" s="131"/>
      <c r="N49" s="131"/>
      <c r="O49" s="131"/>
      <c r="P49" s="131"/>
      <c r="Q49" s="77"/>
    </row>
    <row r="50" spans="1:17" ht="15" x14ac:dyDescent="0.25">
      <c r="A50" s="131"/>
      <c r="B50" s="77"/>
      <c r="C50" s="77"/>
      <c r="D50" s="76"/>
      <c r="E50" s="77"/>
      <c r="F50" s="78"/>
      <c r="G50" s="81"/>
      <c r="H50" s="137"/>
      <c r="I50" s="80"/>
      <c r="J50" s="80"/>
      <c r="K50" s="80"/>
      <c r="L50" s="80"/>
      <c r="M50" s="131"/>
      <c r="N50" s="131"/>
      <c r="O50" s="131"/>
      <c r="P50" s="131"/>
      <c r="Q50" s="77"/>
    </row>
    <row r="51" spans="1:17" ht="15" x14ac:dyDescent="0.25">
      <c r="A51" s="131"/>
      <c r="B51" s="77"/>
      <c r="C51" s="77"/>
      <c r="D51" s="76"/>
      <c r="E51" s="77"/>
      <c r="F51" s="78"/>
      <c r="G51" s="81"/>
      <c r="H51" s="137"/>
      <c r="I51" s="80"/>
      <c r="J51" s="80"/>
      <c r="K51" s="80"/>
      <c r="L51" s="80"/>
      <c r="M51" s="131"/>
      <c r="N51" s="131"/>
      <c r="O51" s="131"/>
      <c r="P51" s="131"/>
      <c r="Q51" s="77"/>
    </row>
    <row r="52" spans="1:17" ht="15" x14ac:dyDescent="0.25">
      <c r="A52" s="131"/>
      <c r="B52" s="77"/>
      <c r="C52" s="77"/>
      <c r="D52" s="76"/>
      <c r="E52" s="77"/>
      <c r="F52" s="78"/>
      <c r="G52" s="81"/>
      <c r="H52" s="137"/>
      <c r="I52" s="80"/>
      <c r="J52" s="80"/>
      <c r="K52" s="80"/>
      <c r="L52" s="80"/>
      <c r="M52" s="131"/>
      <c r="N52" s="131"/>
      <c r="O52" s="131"/>
      <c r="P52" s="131"/>
      <c r="Q52" s="77"/>
    </row>
    <row r="53" spans="1:17" ht="15" x14ac:dyDescent="0.25">
      <c r="A53" s="131"/>
      <c r="B53" s="77"/>
      <c r="C53" s="77"/>
      <c r="D53" s="76"/>
      <c r="E53" s="77"/>
      <c r="F53" s="78"/>
      <c r="G53" s="81"/>
      <c r="H53" s="137"/>
      <c r="I53" s="80"/>
      <c r="J53" s="80"/>
      <c r="K53" s="80"/>
      <c r="L53" s="80"/>
      <c r="M53" s="131"/>
      <c r="N53" s="131"/>
      <c r="O53" s="131"/>
      <c r="P53" s="131"/>
      <c r="Q53" s="77"/>
    </row>
    <row r="54" spans="1:17" ht="15" x14ac:dyDescent="0.25">
      <c r="A54" s="131"/>
      <c r="B54" s="77"/>
      <c r="C54" s="77"/>
      <c r="D54" s="76"/>
      <c r="E54" s="77"/>
      <c r="F54" s="78"/>
      <c r="G54" s="81"/>
      <c r="H54" s="137"/>
      <c r="I54" s="80"/>
      <c r="J54" s="80"/>
      <c r="K54" s="80"/>
      <c r="L54" s="80"/>
      <c r="M54" s="131"/>
      <c r="N54" s="131"/>
      <c r="O54" s="131"/>
      <c r="P54" s="131"/>
      <c r="Q54" s="77"/>
    </row>
    <row r="55" spans="1:17" ht="15" x14ac:dyDescent="0.25">
      <c r="A55" s="131"/>
      <c r="B55" s="77"/>
      <c r="C55" s="77"/>
      <c r="D55" s="76"/>
      <c r="E55" s="77"/>
      <c r="F55" s="78"/>
      <c r="G55" s="81"/>
      <c r="H55" s="137"/>
      <c r="I55" s="80"/>
      <c r="J55" s="80"/>
      <c r="K55" s="80"/>
      <c r="L55" s="80"/>
      <c r="M55" s="131"/>
      <c r="N55" s="131"/>
      <c r="O55" s="131"/>
      <c r="P55" s="131"/>
      <c r="Q55" s="77"/>
    </row>
    <row r="56" spans="1:17" ht="15" x14ac:dyDescent="0.25">
      <c r="A56" s="131"/>
      <c r="B56" s="77"/>
      <c r="C56" s="77"/>
      <c r="D56" s="76"/>
      <c r="E56" s="77"/>
      <c r="F56" s="78"/>
      <c r="G56" s="81"/>
      <c r="H56" s="137"/>
      <c r="I56" s="80"/>
      <c r="J56" s="80"/>
      <c r="K56" s="80"/>
      <c r="L56" s="80"/>
      <c r="M56" s="131"/>
      <c r="N56" s="131"/>
      <c r="O56" s="131"/>
      <c r="P56" s="131"/>
      <c r="Q56" s="77"/>
    </row>
    <row r="57" spans="1:17" ht="15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80"/>
      <c r="L57" s="80"/>
      <c r="M57" s="131"/>
      <c r="N57" s="131"/>
      <c r="O57" s="131"/>
      <c r="P57" s="131"/>
      <c r="Q57" s="77"/>
    </row>
    <row r="58" spans="1:17" ht="15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80"/>
      <c r="L58" s="80"/>
      <c r="M58" s="131"/>
      <c r="N58" s="131"/>
      <c r="O58" s="131"/>
      <c r="P58" s="131"/>
      <c r="Q58" s="77"/>
    </row>
    <row r="59" spans="1:17" ht="15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80"/>
      <c r="L59" s="80"/>
      <c r="M59" s="131"/>
      <c r="N59" s="131"/>
      <c r="O59" s="131"/>
      <c r="P59" s="131"/>
      <c r="Q59" s="77"/>
    </row>
    <row r="60" spans="1:17" ht="15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80"/>
      <c r="L60" s="80"/>
      <c r="M60" s="131"/>
      <c r="N60" s="131"/>
      <c r="O60" s="131"/>
      <c r="P60" s="131"/>
      <c r="Q60" s="77"/>
    </row>
    <row r="61" spans="1:17" ht="15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80"/>
      <c r="L61" s="80"/>
      <c r="M61" s="131"/>
      <c r="N61" s="131"/>
      <c r="O61" s="131"/>
      <c r="P61" s="131"/>
      <c r="Q61" s="77"/>
    </row>
    <row r="62" spans="1:17" ht="15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80"/>
      <c r="L62" s="80"/>
      <c r="M62" s="131"/>
      <c r="N62" s="131"/>
      <c r="O62" s="131"/>
      <c r="P62" s="131"/>
      <c r="Q62" s="77"/>
    </row>
    <row r="63" spans="1:17" ht="15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80"/>
      <c r="L63" s="80"/>
      <c r="M63" s="131"/>
      <c r="N63" s="131"/>
      <c r="O63" s="131"/>
      <c r="P63" s="131"/>
      <c r="Q63" s="77"/>
    </row>
  </sheetData>
  <autoFilter ref="A18:P28"/>
  <mergeCells count="10">
    <mergeCell ref="H14:M14"/>
    <mergeCell ref="N14:N15"/>
    <mergeCell ref="O14:O15"/>
    <mergeCell ref="P14:P15"/>
    <mergeCell ref="A14:A15"/>
    <mergeCell ref="B14:B15"/>
    <mergeCell ref="D14:D15"/>
    <mergeCell ref="E14:E15"/>
    <mergeCell ref="F14:F15"/>
    <mergeCell ref="G14:G15"/>
  </mergeCells>
  <dataValidations count="2">
    <dataValidation type="list" allowBlank="1" showInputMessage="1" showErrorMessage="1" sqref="F19">
      <formula1>"мс,кмс,I,II,III,1юн,2юн,3юн,б/р"</formula1>
    </dataValidation>
    <dataValidation type="list" allowBlank="1" showInputMessage="1" showErrorMessage="1" sqref="F23">
      <formula1>"мсмк,мс,кмс,I,II,III,1юн,2юн,3юн,б/р"</formula1>
    </dataValidation>
  </dataValidations>
  <printOptions horizontalCentered="1"/>
  <pageMargins left="0.39370078740157483" right="0" top="0.19685039370078741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68"/>
  <sheetViews>
    <sheetView topLeftCell="A9" zoomScaleNormal="100" workbookViewId="0">
      <selection activeCell="I24" sqref="I24"/>
    </sheetView>
  </sheetViews>
  <sheetFormatPr defaultRowHeight="12.75" outlineLevelCol="1" x14ac:dyDescent="0.2"/>
  <cols>
    <col min="1" max="1" width="5.7109375" style="140" customWidth="1"/>
    <col min="2" max="2" width="6.140625" style="141" customWidth="1"/>
    <col min="3" max="3" width="11.42578125" style="141" customWidth="1"/>
    <col min="4" max="4" width="13.7109375" style="142" customWidth="1"/>
    <col min="5" max="5" width="8.85546875" style="141" customWidth="1"/>
    <col min="6" max="6" width="4.7109375" style="141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449" width="9.140625" style="68"/>
    <col min="450" max="450" width="3.5703125" style="68" customWidth="1"/>
    <col min="451" max="451" width="7.5703125" style="68" customWidth="1"/>
    <col min="452" max="452" width="26.140625" style="68" customWidth="1"/>
    <col min="453" max="453" width="3.28515625" style="68" customWidth="1"/>
    <col min="454" max="454" width="4.7109375" style="68" customWidth="1"/>
    <col min="455" max="455" width="11.7109375" style="68" customWidth="1"/>
    <col min="456" max="488" width="2" style="68" customWidth="1"/>
    <col min="489" max="490" width="2.7109375" style="68" customWidth="1"/>
    <col min="491" max="491" width="6.85546875" style="68" customWidth="1"/>
    <col min="492" max="492" width="3.7109375" style="68" customWidth="1"/>
    <col min="493" max="493" width="4.7109375" style="68" customWidth="1"/>
    <col min="494" max="494" width="27.7109375" style="68" customWidth="1"/>
    <col min="495" max="705" width="9.140625" style="68"/>
    <col min="706" max="706" width="3.5703125" style="68" customWidth="1"/>
    <col min="707" max="707" width="7.5703125" style="68" customWidth="1"/>
    <col min="708" max="708" width="26.140625" style="68" customWidth="1"/>
    <col min="709" max="709" width="3.28515625" style="68" customWidth="1"/>
    <col min="710" max="710" width="4.7109375" style="68" customWidth="1"/>
    <col min="711" max="711" width="11.7109375" style="68" customWidth="1"/>
    <col min="712" max="744" width="2" style="68" customWidth="1"/>
    <col min="745" max="746" width="2.7109375" style="68" customWidth="1"/>
    <col min="747" max="747" width="6.85546875" style="68" customWidth="1"/>
    <col min="748" max="748" width="3.7109375" style="68" customWidth="1"/>
    <col min="749" max="749" width="4.7109375" style="68" customWidth="1"/>
    <col min="750" max="750" width="27.7109375" style="68" customWidth="1"/>
    <col min="751" max="961" width="9.140625" style="68"/>
    <col min="962" max="962" width="3.5703125" style="68" customWidth="1"/>
    <col min="963" max="963" width="7.5703125" style="68" customWidth="1"/>
    <col min="964" max="964" width="26.140625" style="68" customWidth="1"/>
    <col min="965" max="965" width="3.28515625" style="68" customWidth="1"/>
    <col min="966" max="966" width="4.7109375" style="68" customWidth="1"/>
    <col min="967" max="967" width="11.7109375" style="68" customWidth="1"/>
    <col min="968" max="1000" width="2" style="68" customWidth="1"/>
    <col min="1001" max="1002" width="2.7109375" style="68" customWidth="1"/>
    <col min="1003" max="1003" width="6.85546875" style="68" customWidth="1"/>
    <col min="1004" max="1004" width="3.7109375" style="68" customWidth="1"/>
    <col min="1005" max="1005" width="4.7109375" style="68" customWidth="1"/>
    <col min="1006" max="1006" width="27.7109375" style="68" customWidth="1"/>
    <col min="1007" max="1217" width="9.140625" style="68"/>
    <col min="1218" max="1218" width="3.5703125" style="68" customWidth="1"/>
    <col min="1219" max="1219" width="7.5703125" style="68" customWidth="1"/>
    <col min="1220" max="1220" width="26.140625" style="68" customWidth="1"/>
    <col min="1221" max="1221" width="3.28515625" style="68" customWidth="1"/>
    <col min="1222" max="1222" width="4.7109375" style="68" customWidth="1"/>
    <col min="1223" max="1223" width="11.7109375" style="68" customWidth="1"/>
    <col min="1224" max="1256" width="2" style="68" customWidth="1"/>
    <col min="1257" max="1258" width="2.7109375" style="68" customWidth="1"/>
    <col min="1259" max="1259" width="6.85546875" style="68" customWidth="1"/>
    <col min="1260" max="1260" width="3.7109375" style="68" customWidth="1"/>
    <col min="1261" max="1261" width="4.7109375" style="68" customWidth="1"/>
    <col min="1262" max="1262" width="27.7109375" style="68" customWidth="1"/>
    <col min="1263" max="1473" width="9.140625" style="68"/>
    <col min="1474" max="1474" width="3.5703125" style="68" customWidth="1"/>
    <col min="1475" max="1475" width="7.5703125" style="68" customWidth="1"/>
    <col min="1476" max="1476" width="26.140625" style="68" customWidth="1"/>
    <col min="1477" max="1477" width="3.28515625" style="68" customWidth="1"/>
    <col min="1478" max="1478" width="4.7109375" style="68" customWidth="1"/>
    <col min="1479" max="1479" width="11.7109375" style="68" customWidth="1"/>
    <col min="1480" max="1512" width="2" style="68" customWidth="1"/>
    <col min="1513" max="1514" width="2.7109375" style="68" customWidth="1"/>
    <col min="1515" max="1515" width="6.85546875" style="68" customWidth="1"/>
    <col min="1516" max="1516" width="3.7109375" style="68" customWidth="1"/>
    <col min="1517" max="1517" width="4.7109375" style="68" customWidth="1"/>
    <col min="1518" max="1518" width="27.7109375" style="68" customWidth="1"/>
    <col min="1519" max="1729" width="9.140625" style="68"/>
    <col min="1730" max="1730" width="3.5703125" style="68" customWidth="1"/>
    <col min="1731" max="1731" width="7.5703125" style="68" customWidth="1"/>
    <col min="1732" max="1732" width="26.140625" style="68" customWidth="1"/>
    <col min="1733" max="1733" width="3.28515625" style="68" customWidth="1"/>
    <col min="1734" max="1734" width="4.7109375" style="68" customWidth="1"/>
    <col min="1735" max="1735" width="11.7109375" style="68" customWidth="1"/>
    <col min="1736" max="1768" width="2" style="68" customWidth="1"/>
    <col min="1769" max="1770" width="2.7109375" style="68" customWidth="1"/>
    <col min="1771" max="1771" width="6.85546875" style="68" customWidth="1"/>
    <col min="1772" max="1772" width="3.7109375" style="68" customWidth="1"/>
    <col min="1773" max="1773" width="4.7109375" style="68" customWidth="1"/>
    <col min="1774" max="1774" width="27.7109375" style="68" customWidth="1"/>
    <col min="1775" max="1985" width="9.140625" style="68"/>
    <col min="1986" max="1986" width="3.5703125" style="68" customWidth="1"/>
    <col min="1987" max="1987" width="7.5703125" style="68" customWidth="1"/>
    <col min="1988" max="1988" width="26.140625" style="68" customWidth="1"/>
    <col min="1989" max="1989" width="3.28515625" style="68" customWidth="1"/>
    <col min="1990" max="1990" width="4.7109375" style="68" customWidth="1"/>
    <col min="1991" max="1991" width="11.7109375" style="68" customWidth="1"/>
    <col min="1992" max="2024" width="2" style="68" customWidth="1"/>
    <col min="2025" max="2026" width="2.7109375" style="68" customWidth="1"/>
    <col min="2027" max="2027" width="6.85546875" style="68" customWidth="1"/>
    <col min="2028" max="2028" width="3.7109375" style="68" customWidth="1"/>
    <col min="2029" max="2029" width="4.7109375" style="68" customWidth="1"/>
    <col min="2030" max="2030" width="27.7109375" style="68" customWidth="1"/>
    <col min="2031" max="2241" width="9.140625" style="68"/>
    <col min="2242" max="2242" width="3.5703125" style="68" customWidth="1"/>
    <col min="2243" max="2243" width="7.5703125" style="68" customWidth="1"/>
    <col min="2244" max="2244" width="26.140625" style="68" customWidth="1"/>
    <col min="2245" max="2245" width="3.28515625" style="68" customWidth="1"/>
    <col min="2246" max="2246" width="4.7109375" style="68" customWidth="1"/>
    <col min="2247" max="2247" width="11.7109375" style="68" customWidth="1"/>
    <col min="2248" max="2280" width="2" style="68" customWidth="1"/>
    <col min="2281" max="2282" width="2.7109375" style="68" customWidth="1"/>
    <col min="2283" max="2283" width="6.85546875" style="68" customWidth="1"/>
    <col min="2284" max="2284" width="3.7109375" style="68" customWidth="1"/>
    <col min="2285" max="2285" width="4.7109375" style="68" customWidth="1"/>
    <col min="2286" max="2286" width="27.7109375" style="68" customWidth="1"/>
    <col min="2287" max="2497" width="9.140625" style="68"/>
    <col min="2498" max="2498" width="3.5703125" style="68" customWidth="1"/>
    <col min="2499" max="2499" width="7.5703125" style="68" customWidth="1"/>
    <col min="2500" max="2500" width="26.140625" style="68" customWidth="1"/>
    <col min="2501" max="2501" width="3.28515625" style="68" customWidth="1"/>
    <col min="2502" max="2502" width="4.7109375" style="68" customWidth="1"/>
    <col min="2503" max="2503" width="11.7109375" style="68" customWidth="1"/>
    <col min="2504" max="2536" width="2" style="68" customWidth="1"/>
    <col min="2537" max="2538" width="2.7109375" style="68" customWidth="1"/>
    <col min="2539" max="2539" width="6.85546875" style="68" customWidth="1"/>
    <col min="2540" max="2540" width="3.7109375" style="68" customWidth="1"/>
    <col min="2541" max="2541" width="4.7109375" style="68" customWidth="1"/>
    <col min="2542" max="2542" width="27.7109375" style="68" customWidth="1"/>
    <col min="2543" max="2753" width="9.140625" style="68"/>
    <col min="2754" max="2754" width="3.5703125" style="68" customWidth="1"/>
    <col min="2755" max="2755" width="7.5703125" style="68" customWidth="1"/>
    <col min="2756" max="2756" width="26.140625" style="68" customWidth="1"/>
    <col min="2757" max="2757" width="3.28515625" style="68" customWidth="1"/>
    <col min="2758" max="2758" width="4.7109375" style="68" customWidth="1"/>
    <col min="2759" max="2759" width="11.7109375" style="68" customWidth="1"/>
    <col min="2760" max="2792" width="2" style="68" customWidth="1"/>
    <col min="2793" max="2794" width="2.7109375" style="68" customWidth="1"/>
    <col min="2795" max="2795" width="6.85546875" style="68" customWidth="1"/>
    <col min="2796" max="2796" width="3.7109375" style="68" customWidth="1"/>
    <col min="2797" max="2797" width="4.7109375" style="68" customWidth="1"/>
    <col min="2798" max="2798" width="27.7109375" style="68" customWidth="1"/>
    <col min="2799" max="3009" width="9.140625" style="68"/>
    <col min="3010" max="3010" width="3.5703125" style="68" customWidth="1"/>
    <col min="3011" max="3011" width="7.5703125" style="68" customWidth="1"/>
    <col min="3012" max="3012" width="26.140625" style="68" customWidth="1"/>
    <col min="3013" max="3013" width="3.28515625" style="68" customWidth="1"/>
    <col min="3014" max="3014" width="4.7109375" style="68" customWidth="1"/>
    <col min="3015" max="3015" width="11.7109375" style="68" customWidth="1"/>
    <col min="3016" max="3048" width="2" style="68" customWidth="1"/>
    <col min="3049" max="3050" width="2.7109375" style="68" customWidth="1"/>
    <col min="3051" max="3051" width="6.85546875" style="68" customWidth="1"/>
    <col min="3052" max="3052" width="3.7109375" style="68" customWidth="1"/>
    <col min="3053" max="3053" width="4.7109375" style="68" customWidth="1"/>
    <col min="3054" max="3054" width="27.7109375" style="68" customWidth="1"/>
    <col min="3055" max="3265" width="9.140625" style="68"/>
    <col min="3266" max="3266" width="3.5703125" style="68" customWidth="1"/>
    <col min="3267" max="3267" width="7.5703125" style="68" customWidth="1"/>
    <col min="3268" max="3268" width="26.140625" style="68" customWidth="1"/>
    <col min="3269" max="3269" width="3.28515625" style="68" customWidth="1"/>
    <col min="3270" max="3270" width="4.7109375" style="68" customWidth="1"/>
    <col min="3271" max="3271" width="11.7109375" style="68" customWidth="1"/>
    <col min="3272" max="3304" width="2" style="68" customWidth="1"/>
    <col min="3305" max="3306" width="2.7109375" style="68" customWidth="1"/>
    <col min="3307" max="3307" width="6.85546875" style="68" customWidth="1"/>
    <col min="3308" max="3308" width="3.7109375" style="68" customWidth="1"/>
    <col min="3309" max="3309" width="4.7109375" style="68" customWidth="1"/>
    <col min="3310" max="3310" width="27.7109375" style="68" customWidth="1"/>
    <col min="3311" max="3521" width="9.140625" style="68"/>
    <col min="3522" max="3522" width="3.5703125" style="68" customWidth="1"/>
    <col min="3523" max="3523" width="7.5703125" style="68" customWidth="1"/>
    <col min="3524" max="3524" width="26.140625" style="68" customWidth="1"/>
    <col min="3525" max="3525" width="3.28515625" style="68" customWidth="1"/>
    <col min="3526" max="3526" width="4.7109375" style="68" customWidth="1"/>
    <col min="3527" max="3527" width="11.7109375" style="68" customWidth="1"/>
    <col min="3528" max="3560" width="2" style="68" customWidth="1"/>
    <col min="3561" max="3562" width="2.7109375" style="68" customWidth="1"/>
    <col min="3563" max="3563" width="6.85546875" style="68" customWidth="1"/>
    <col min="3564" max="3564" width="3.7109375" style="68" customWidth="1"/>
    <col min="3565" max="3565" width="4.7109375" style="68" customWidth="1"/>
    <col min="3566" max="3566" width="27.7109375" style="68" customWidth="1"/>
    <col min="3567" max="3777" width="9.140625" style="68"/>
    <col min="3778" max="3778" width="3.5703125" style="68" customWidth="1"/>
    <col min="3779" max="3779" width="7.5703125" style="68" customWidth="1"/>
    <col min="3780" max="3780" width="26.140625" style="68" customWidth="1"/>
    <col min="3781" max="3781" width="3.28515625" style="68" customWidth="1"/>
    <col min="3782" max="3782" width="4.7109375" style="68" customWidth="1"/>
    <col min="3783" max="3783" width="11.7109375" style="68" customWidth="1"/>
    <col min="3784" max="3816" width="2" style="68" customWidth="1"/>
    <col min="3817" max="3818" width="2.7109375" style="68" customWidth="1"/>
    <col min="3819" max="3819" width="6.85546875" style="68" customWidth="1"/>
    <col min="3820" max="3820" width="3.7109375" style="68" customWidth="1"/>
    <col min="3821" max="3821" width="4.7109375" style="68" customWidth="1"/>
    <col min="3822" max="3822" width="27.7109375" style="68" customWidth="1"/>
    <col min="3823" max="4033" width="9.140625" style="68"/>
    <col min="4034" max="4034" width="3.5703125" style="68" customWidth="1"/>
    <col min="4035" max="4035" width="7.5703125" style="68" customWidth="1"/>
    <col min="4036" max="4036" width="26.140625" style="68" customWidth="1"/>
    <col min="4037" max="4037" width="3.28515625" style="68" customWidth="1"/>
    <col min="4038" max="4038" width="4.7109375" style="68" customWidth="1"/>
    <col min="4039" max="4039" width="11.7109375" style="68" customWidth="1"/>
    <col min="4040" max="4072" width="2" style="68" customWidth="1"/>
    <col min="4073" max="4074" width="2.7109375" style="68" customWidth="1"/>
    <col min="4075" max="4075" width="6.85546875" style="68" customWidth="1"/>
    <col min="4076" max="4076" width="3.7109375" style="68" customWidth="1"/>
    <col min="4077" max="4077" width="4.7109375" style="68" customWidth="1"/>
    <col min="4078" max="4078" width="27.7109375" style="68" customWidth="1"/>
    <col min="4079" max="4289" width="9.140625" style="68"/>
    <col min="4290" max="4290" width="3.5703125" style="68" customWidth="1"/>
    <col min="4291" max="4291" width="7.5703125" style="68" customWidth="1"/>
    <col min="4292" max="4292" width="26.140625" style="68" customWidth="1"/>
    <col min="4293" max="4293" width="3.28515625" style="68" customWidth="1"/>
    <col min="4294" max="4294" width="4.7109375" style="68" customWidth="1"/>
    <col min="4295" max="4295" width="11.7109375" style="68" customWidth="1"/>
    <col min="4296" max="4328" width="2" style="68" customWidth="1"/>
    <col min="4329" max="4330" width="2.7109375" style="68" customWidth="1"/>
    <col min="4331" max="4331" width="6.85546875" style="68" customWidth="1"/>
    <col min="4332" max="4332" width="3.7109375" style="68" customWidth="1"/>
    <col min="4333" max="4333" width="4.7109375" style="68" customWidth="1"/>
    <col min="4334" max="4334" width="27.7109375" style="68" customWidth="1"/>
    <col min="4335" max="4545" width="9.140625" style="68"/>
    <col min="4546" max="4546" width="3.5703125" style="68" customWidth="1"/>
    <col min="4547" max="4547" width="7.5703125" style="68" customWidth="1"/>
    <col min="4548" max="4548" width="26.140625" style="68" customWidth="1"/>
    <col min="4549" max="4549" width="3.28515625" style="68" customWidth="1"/>
    <col min="4550" max="4550" width="4.7109375" style="68" customWidth="1"/>
    <col min="4551" max="4551" width="11.7109375" style="68" customWidth="1"/>
    <col min="4552" max="4584" width="2" style="68" customWidth="1"/>
    <col min="4585" max="4586" width="2.7109375" style="68" customWidth="1"/>
    <col min="4587" max="4587" width="6.85546875" style="68" customWidth="1"/>
    <col min="4588" max="4588" width="3.7109375" style="68" customWidth="1"/>
    <col min="4589" max="4589" width="4.7109375" style="68" customWidth="1"/>
    <col min="4590" max="4590" width="27.7109375" style="68" customWidth="1"/>
    <col min="4591" max="4801" width="9.140625" style="68"/>
    <col min="4802" max="4802" width="3.5703125" style="68" customWidth="1"/>
    <col min="4803" max="4803" width="7.5703125" style="68" customWidth="1"/>
    <col min="4804" max="4804" width="26.140625" style="68" customWidth="1"/>
    <col min="4805" max="4805" width="3.28515625" style="68" customWidth="1"/>
    <col min="4806" max="4806" width="4.7109375" style="68" customWidth="1"/>
    <col min="4807" max="4807" width="11.7109375" style="68" customWidth="1"/>
    <col min="4808" max="4840" width="2" style="68" customWidth="1"/>
    <col min="4841" max="4842" width="2.7109375" style="68" customWidth="1"/>
    <col min="4843" max="4843" width="6.85546875" style="68" customWidth="1"/>
    <col min="4844" max="4844" width="3.7109375" style="68" customWidth="1"/>
    <col min="4845" max="4845" width="4.7109375" style="68" customWidth="1"/>
    <col min="4846" max="4846" width="27.7109375" style="68" customWidth="1"/>
    <col min="4847" max="5057" width="9.140625" style="68"/>
    <col min="5058" max="5058" width="3.5703125" style="68" customWidth="1"/>
    <col min="5059" max="5059" width="7.5703125" style="68" customWidth="1"/>
    <col min="5060" max="5060" width="26.140625" style="68" customWidth="1"/>
    <col min="5061" max="5061" width="3.28515625" style="68" customWidth="1"/>
    <col min="5062" max="5062" width="4.7109375" style="68" customWidth="1"/>
    <col min="5063" max="5063" width="11.7109375" style="68" customWidth="1"/>
    <col min="5064" max="5096" width="2" style="68" customWidth="1"/>
    <col min="5097" max="5098" width="2.7109375" style="68" customWidth="1"/>
    <col min="5099" max="5099" width="6.85546875" style="68" customWidth="1"/>
    <col min="5100" max="5100" width="3.7109375" style="68" customWidth="1"/>
    <col min="5101" max="5101" width="4.7109375" style="68" customWidth="1"/>
    <col min="5102" max="5102" width="27.7109375" style="68" customWidth="1"/>
    <col min="5103" max="5313" width="9.140625" style="68"/>
    <col min="5314" max="5314" width="3.5703125" style="68" customWidth="1"/>
    <col min="5315" max="5315" width="7.5703125" style="68" customWidth="1"/>
    <col min="5316" max="5316" width="26.140625" style="68" customWidth="1"/>
    <col min="5317" max="5317" width="3.28515625" style="68" customWidth="1"/>
    <col min="5318" max="5318" width="4.7109375" style="68" customWidth="1"/>
    <col min="5319" max="5319" width="11.7109375" style="68" customWidth="1"/>
    <col min="5320" max="5352" width="2" style="68" customWidth="1"/>
    <col min="5353" max="5354" width="2.7109375" style="68" customWidth="1"/>
    <col min="5355" max="5355" width="6.85546875" style="68" customWidth="1"/>
    <col min="5356" max="5356" width="3.7109375" style="68" customWidth="1"/>
    <col min="5357" max="5357" width="4.7109375" style="68" customWidth="1"/>
    <col min="5358" max="5358" width="27.7109375" style="68" customWidth="1"/>
    <col min="5359" max="5569" width="9.140625" style="68"/>
    <col min="5570" max="5570" width="3.5703125" style="68" customWidth="1"/>
    <col min="5571" max="5571" width="7.5703125" style="68" customWidth="1"/>
    <col min="5572" max="5572" width="26.140625" style="68" customWidth="1"/>
    <col min="5573" max="5573" width="3.28515625" style="68" customWidth="1"/>
    <col min="5574" max="5574" width="4.7109375" style="68" customWidth="1"/>
    <col min="5575" max="5575" width="11.7109375" style="68" customWidth="1"/>
    <col min="5576" max="5608" width="2" style="68" customWidth="1"/>
    <col min="5609" max="5610" width="2.7109375" style="68" customWidth="1"/>
    <col min="5611" max="5611" width="6.85546875" style="68" customWidth="1"/>
    <col min="5612" max="5612" width="3.7109375" style="68" customWidth="1"/>
    <col min="5613" max="5613" width="4.7109375" style="68" customWidth="1"/>
    <col min="5614" max="5614" width="27.7109375" style="68" customWidth="1"/>
    <col min="5615" max="5825" width="9.140625" style="68"/>
    <col min="5826" max="5826" width="3.5703125" style="68" customWidth="1"/>
    <col min="5827" max="5827" width="7.5703125" style="68" customWidth="1"/>
    <col min="5828" max="5828" width="26.140625" style="68" customWidth="1"/>
    <col min="5829" max="5829" width="3.28515625" style="68" customWidth="1"/>
    <col min="5830" max="5830" width="4.7109375" style="68" customWidth="1"/>
    <col min="5831" max="5831" width="11.7109375" style="68" customWidth="1"/>
    <col min="5832" max="5864" width="2" style="68" customWidth="1"/>
    <col min="5865" max="5866" width="2.7109375" style="68" customWidth="1"/>
    <col min="5867" max="5867" width="6.85546875" style="68" customWidth="1"/>
    <col min="5868" max="5868" width="3.7109375" style="68" customWidth="1"/>
    <col min="5869" max="5869" width="4.7109375" style="68" customWidth="1"/>
    <col min="5870" max="5870" width="27.7109375" style="68" customWidth="1"/>
    <col min="5871" max="6081" width="9.140625" style="68"/>
    <col min="6082" max="6082" width="3.5703125" style="68" customWidth="1"/>
    <col min="6083" max="6083" width="7.5703125" style="68" customWidth="1"/>
    <col min="6084" max="6084" width="26.140625" style="68" customWidth="1"/>
    <col min="6085" max="6085" width="3.28515625" style="68" customWidth="1"/>
    <col min="6086" max="6086" width="4.7109375" style="68" customWidth="1"/>
    <col min="6087" max="6087" width="11.7109375" style="68" customWidth="1"/>
    <col min="6088" max="6120" width="2" style="68" customWidth="1"/>
    <col min="6121" max="6122" width="2.7109375" style="68" customWidth="1"/>
    <col min="6123" max="6123" width="6.85546875" style="68" customWidth="1"/>
    <col min="6124" max="6124" width="3.7109375" style="68" customWidth="1"/>
    <col min="6125" max="6125" width="4.7109375" style="68" customWidth="1"/>
    <col min="6126" max="6126" width="27.7109375" style="68" customWidth="1"/>
    <col min="6127" max="6337" width="9.140625" style="68"/>
    <col min="6338" max="6338" width="3.5703125" style="68" customWidth="1"/>
    <col min="6339" max="6339" width="7.5703125" style="68" customWidth="1"/>
    <col min="6340" max="6340" width="26.140625" style="68" customWidth="1"/>
    <col min="6341" max="6341" width="3.28515625" style="68" customWidth="1"/>
    <col min="6342" max="6342" width="4.7109375" style="68" customWidth="1"/>
    <col min="6343" max="6343" width="11.7109375" style="68" customWidth="1"/>
    <col min="6344" max="6376" width="2" style="68" customWidth="1"/>
    <col min="6377" max="6378" width="2.7109375" style="68" customWidth="1"/>
    <col min="6379" max="6379" width="6.85546875" style="68" customWidth="1"/>
    <col min="6380" max="6380" width="3.7109375" style="68" customWidth="1"/>
    <col min="6381" max="6381" width="4.7109375" style="68" customWidth="1"/>
    <col min="6382" max="6382" width="27.7109375" style="68" customWidth="1"/>
    <col min="6383" max="6593" width="9.140625" style="68"/>
    <col min="6594" max="6594" width="3.5703125" style="68" customWidth="1"/>
    <col min="6595" max="6595" width="7.5703125" style="68" customWidth="1"/>
    <col min="6596" max="6596" width="26.140625" style="68" customWidth="1"/>
    <col min="6597" max="6597" width="3.28515625" style="68" customWidth="1"/>
    <col min="6598" max="6598" width="4.7109375" style="68" customWidth="1"/>
    <col min="6599" max="6599" width="11.7109375" style="68" customWidth="1"/>
    <col min="6600" max="6632" width="2" style="68" customWidth="1"/>
    <col min="6633" max="6634" width="2.7109375" style="68" customWidth="1"/>
    <col min="6635" max="6635" width="6.85546875" style="68" customWidth="1"/>
    <col min="6636" max="6636" width="3.7109375" style="68" customWidth="1"/>
    <col min="6637" max="6637" width="4.7109375" style="68" customWidth="1"/>
    <col min="6638" max="6638" width="27.7109375" style="68" customWidth="1"/>
    <col min="6639" max="6849" width="9.140625" style="68"/>
    <col min="6850" max="6850" width="3.5703125" style="68" customWidth="1"/>
    <col min="6851" max="6851" width="7.5703125" style="68" customWidth="1"/>
    <col min="6852" max="6852" width="26.140625" style="68" customWidth="1"/>
    <col min="6853" max="6853" width="3.28515625" style="68" customWidth="1"/>
    <col min="6854" max="6854" width="4.7109375" style="68" customWidth="1"/>
    <col min="6855" max="6855" width="11.7109375" style="68" customWidth="1"/>
    <col min="6856" max="6888" width="2" style="68" customWidth="1"/>
    <col min="6889" max="6890" width="2.7109375" style="68" customWidth="1"/>
    <col min="6891" max="6891" width="6.85546875" style="68" customWidth="1"/>
    <col min="6892" max="6892" width="3.7109375" style="68" customWidth="1"/>
    <col min="6893" max="6893" width="4.7109375" style="68" customWidth="1"/>
    <col min="6894" max="6894" width="27.7109375" style="68" customWidth="1"/>
    <col min="6895" max="7105" width="9.140625" style="68"/>
    <col min="7106" max="7106" width="3.5703125" style="68" customWidth="1"/>
    <col min="7107" max="7107" width="7.5703125" style="68" customWidth="1"/>
    <col min="7108" max="7108" width="26.140625" style="68" customWidth="1"/>
    <col min="7109" max="7109" width="3.28515625" style="68" customWidth="1"/>
    <col min="7110" max="7110" width="4.7109375" style="68" customWidth="1"/>
    <col min="7111" max="7111" width="11.7109375" style="68" customWidth="1"/>
    <col min="7112" max="7144" width="2" style="68" customWidth="1"/>
    <col min="7145" max="7146" width="2.7109375" style="68" customWidth="1"/>
    <col min="7147" max="7147" width="6.85546875" style="68" customWidth="1"/>
    <col min="7148" max="7148" width="3.7109375" style="68" customWidth="1"/>
    <col min="7149" max="7149" width="4.7109375" style="68" customWidth="1"/>
    <col min="7150" max="7150" width="27.7109375" style="68" customWidth="1"/>
    <col min="7151" max="7361" width="9.140625" style="68"/>
    <col min="7362" max="7362" width="3.5703125" style="68" customWidth="1"/>
    <col min="7363" max="7363" width="7.5703125" style="68" customWidth="1"/>
    <col min="7364" max="7364" width="26.140625" style="68" customWidth="1"/>
    <col min="7365" max="7365" width="3.28515625" style="68" customWidth="1"/>
    <col min="7366" max="7366" width="4.7109375" style="68" customWidth="1"/>
    <col min="7367" max="7367" width="11.7109375" style="68" customWidth="1"/>
    <col min="7368" max="7400" width="2" style="68" customWidth="1"/>
    <col min="7401" max="7402" width="2.7109375" style="68" customWidth="1"/>
    <col min="7403" max="7403" width="6.85546875" style="68" customWidth="1"/>
    <col min="7404" max="7404" width="3.7109375" style="68" customWidth="1"/>
    <col min="7405" max="7405" width="4.7109375" style="68" customWidth="1"/>
    <col min="7406" max="7406" width="27.7109375" style="68" customWidth="1"/>
    <col min="7407" max="7617" width="9.140625" style="68"/>
    <col min="7618" max="7618" width="3.5703125" style="68" customWidth="1"/>
    <col min="7619" max="7619" width="7.5703125" style="68" customWidth="1"/>
    <col min="7620" max="7620" width="26.140625" style="68" customWidth="1"/>
    <col min="7621" max="7621" width="3.28515625" style="68" customWidth="1"/>
    <col min="7622" max="7622" width="4.7109375" style="68" customWidth="1"/>
    <col min="7623" max="7623" width="11.7109375" style="68" customWidth="1"/>
    <col min="7624" max="7656" width="2" style="68" customWidth="1"/>
    <col min="7657" max="7658" width="2.7109375" style="68" customWidth="1"/>
    <col min="7659" max="7659" width="6.85546875" style="68" customWidth="1"/>
    <col min="7660" max="7660" width="3.7109375" style="68" customWidth="1"/>
    <col min="7661" max="7661" width="4.7109375" style="68" customWidth="1"/>
    <col min="7662" max="7662" width="27.7109375" style="68" customWidth="1"/>
    <col min="7663" max="7873" width="9.140625" style="68"/>
    <col min="7874" max="7874" width="3.5703125" style="68" customWidth="1"/>
    <col min="7875" max="7875" width="7.5703125" style="68" customWidth="1"/>
    <col min="7876" max="7876" width="26.140625" style="68" customWidth="1"/>
    <col min="7877" max="7877" width="3.28515625" style="68" customWidth="1"/>
    <col min="7878" max="7878" width="4.7109375" style="68" customWidth="1"/>
    <col min="7879" max="7879" width="11.7109375" style="68" customWidth="1"/>
    <col min="7880" max="7912" width="2" style="68" customWidth="1"/>
    <col min="7913" max="7914" width="2.7109375" style="68" customWidth="1"/>
    <col min="7915" max="7915" width="6.85546875" style="68" customWidth="1"/>
    <col min="7916" max="7916" width="3.7109375" style="68" customWidth="1"/>
    <col min="7917" max="7917" width="4.7109375" style="68" customWidth="1"/>
    <col min="7918" max="7918" width="27.7109375" style="68" customWidth="1"/>
    <col min="7919" max="8129" width="9.140625" style="68"/>
    <col min="8130" max="8130" width="3.5703125" style="68" customWidth="1"/>
    <col min="8131" max="8131" width="7.5703125" style="68" customWidth="1"/>
    <col min="8132" max="8132" width="26.140625" style="68" customWidth="1"/>
    <col min="8133" max="8133" width="3.28515625" style="68" customWidth="1"/>
    <col min="8134" max="8134" width="4.7109375" style="68" customWidth="1"/>
    <col min="8135" max="8135" width="11.7109375" style="68" customWidth="1"/>
    <col min="8136" max="8168" width="2" style="68" customWidth="1"/>
    <col min="8169" max="8170" width="2.7109375" style="68" customWidth="1"/>
    <col min="8171" max="8171" width="6.85546875" style="68" customWidth="1"/>
    <col min="8172" max="8172" width="3.7109375" style="68" customWidth="1"/>
    <col min="8173" max="8173" width="4.7109375" style="68" customWidth="1"/>
    <col min="8174" max="8174" width="27.7109375" style="68" customWidth="1"/>
    <col min="8175" max="8385" width="9.140625" style="68"/>
    <col min="8386" max="8386" width="3.5703125" style="68" customWidth="1"/>
    <col min="8387" max="8387" width="7.5703125" style="68" customWidth="1"/>
    <col min="8388" max="8388" width="26.140625" style="68" customWidth="1"/>
    <col min="8389" max="8389" width="3.28515625" style="68" customWidth="1"/>
    <col min="8390" max="8390" width="4.7109375" style="68" customWidth="1"/>
    <col min="8391" max="8391" width="11.7109375" style="68" customWidth="1"/>
    <col min="8392" max="8424" width="2" style="68" customWidth="1"/>
    <col min="8425" max="8426" width="2.7109375" style="68" customWidth="1"/>
    <col min="8427" max="8427" width="6.85546875" style="68" customWidth="1"/>
    <col min="8428" max="8428" width="3.7109375" style="68" customWidth="1"/>
    <col min="8429" max="8429" width="4.7109375" style="68" customWidth="1"/>
    <col min="8430" max="8430" width="27.7109375" style="68" customWidth="1"/>
    <col min="8431" max="8641" width="9.140625" style="68"/>
    <col min="8642" max="8642" width="3.5703125" style="68" customWidth="1"/>
    <col min="8643" max="8643" width="7.5703125" style="68" customWidth="1"/>
    <col min="8644" max="8644" width="26.140625" style="68" customWidth="1"/>
    <col min="8645" max="8645" width="3.28515625" style="68" customWidth="1"/>
    <col min="8646" max="8646" width="4.7109375" style="68" customWidth="1"/>
    <col min="8647" max="8647" width="11.7109375" style="68" customWidth="1"/>
    <col min="8648" max="8680" width="2" style="68" customWidth="1"/>
    <col min="8681" max="8682" width="2.7109375" style="68" customWidth="1"/>
    <col min="8683" max="8683" width="6.85546875" style="68" customWidth="1"/>
    <col min="8684" max="8684" width="3.7109375" style="68" customWidth="1"/>
    <col min="8685" max="8685" width="4.7109375" style="68" customWidth="1"/>
    <col min="8686" max="8686" width="27.7109375" style="68" customWidth="1"/>
    <col min="8687" max="8897" width="9.140625" style="68"/>
    <col min="8898" max="8898" width="3.5703125" style="68" customWidth="1"/>
    <col min="8899" max="8899" width="7.5703125" style="68" customWidth="1"/>
    <col min="8900" max="8900" width="26.140625" style="68" customWidth="1"/>
    <col min="8901" max="8901" width="3.28515625" style="68" customWidth="1"/>
    <col min="8902" max="8902" width="4.7109375" style="68" customWidth="1"/>
    <col min="8903" max="8903" width="11.7109375" style="68" customWidth="1"/>
    <col min="8904" max="8936" width="2" style="68" customWidth="1"/>
    <col min="8937" max="8938" width="2.7109375" style="68" customWidth="1"/>
    <col min="8939" max="8939" width="6.85546875" style="68" customWidth="1"/>
    <col min="8940" max="8940" width="3.7109375" style="68" customWidth="1"/>
    <col min="8941" max="8941" width="4.7109375" style="68" customWidth="1"/>
    <col min="8942" max="8942" width="27.7109375" style="68" customWidth="1"/>
    <col min="8943" max="9153" width="9.140625" style="68"/>
    <col min="9154" max="9154" width="3.5703125" style="68" customWidth="1"/>
    <col min="9155" max="9155" width="7.5703125" style="68" customWidth="1"/>
    <col min="9156" max="9156" width="26.140625" style="68" customWidth="1"/>
    <col min="9157" max="9157" width="3.28515625" style="68" customWidth="1"/>
    <col min="9158" max="9158" width="4.7109375" style="68" customWidth="1"/>
    <col min="9159" max="9159" width="11.7109375" style="68" customWidth="1"/>
    <col min="9160" max="9192" width="2" style="68" customWidth="1"/>
    <col min="9193" max="9194" width="2.7109375" style="68" customWidth="1"/>
    <col min="9195" max="9195" width="6.85546875" style="68" customWidth="1"/>
    <col min="9196" max="9196" width="3.7109375" style="68" customWidth="1"/>
    <col min="9197" max="9197" width="4.7109375" style="68" customWidth="1"/>
    <col min="9198" max="9198" width="27.7109375" style="68" customWidth="1"/>
    <col min="9199" max="9409" width="9.140625" style="68"/>
    <col min="9410" max="9410" width="3.5703125" style="68" customWidth="1"/>
    <col min="9411" max="9411" width="7.5703125" style="68" customWidth="1"/>
    <col min="9412" max="9412" width="26.140625" style="68" customWidth="1"/>
    <col min="9413" max="9413" width="3.28515625" style="68" customWidth="1"/>
    <col min="9414" max="9414" width="4.7109375" style="68" customWidth="1"/>
    <col min="9415" max="9415" width="11.7109375" style="68" customWidth="1"/>
    <col min="9416" max="9448" width="2" style="68" customWidth="1"/>
    <col min="9449" max="9450" width="2.7109375" style="68" customWidth="1"/>
    <col min="9451" max="9451" width="6.85546875" style="68" customWidth="1"/>
    <col min="9452" max="9452" width="3.7109375" style="68" customWidth="1"/>
    <col min="9453" max="9453" width="4.7109375" style="68" customWidth="1"/>
    <col min="9454" max="9454" width="27.7109375" style="68" customWidth="1"/>
    <col min="9455" max="9665" width="9.140625" style="68"/>
    <col min="9666" max="9666" width="3.5703125" style="68" customWidth="1"/>
    <col min="9667" max="9667" width="7.5703125" style="68" customWidth="1"/>
    <col min="9668" max="9668" width="26.140625" style="68" customWidth="1"/>
    <col min="9669" max="9669" width="3.28515625" style="68" customWidth="1"/>
    <col min="9670" max="9670" width="4.7109375" style="68" customWidth="1"/>
    <col min="9671" max="9671" width="11.7109375" style="68" customWidth="1"/>
    <col min="9672" max="9704" width="2" style="68" customWidth="1"/>
    <col min="9705" max="9706" width="2.7109375" style="68" customWidth="1"/>
    <col min="9707" max="9707" width="6.85546875" style="68" customWidth="1"/>
    <col min="9708" max="9708" width="3.7109375" style="68" customWidth="1"/>
    <col min="9709" max="9709" width="4.7109375" style="68" customWidth="1"/>
    <col min="9710" max="9710" width="27.7109375" style="68" customWidth="1"/>
    <col min="9711" max="9921" width="9.140625" style="68"/>
    <col min="9922" max="9922" width="3.5703125" style="68" customWidth="1"/>
    <col min="9923" max="9923" width="7.5703125" style="68" customWidth="1"/>
    <col min="9924" max="9924" width="26.140625" style="68" customWidth="1"/>
    <col min="9925" max="9925" width="3.28515625" style="68" customWidth="1"/>
    <col min="9926" max="9926" width="4.7109375" style="68" customWidth="1"/>
    <col min="9927" max="9927" width="11.7109375" style="68" customWidth="1"/>
    <col min="9928" max="9960" width="2" style="68" customWidth="1"/>
    <col min="9961" max="9962" width="2.7109375" style="68" customWidth="1"/>
    <col min="9963" max="9963" width="6.85546875" style="68" customWidth="1"/>
    <col min="9964" max="9964" width="3.7109375" style="68" customWidth="1"/>
    <col min="9965" max="9965" width="4.7109375" style="68" customWidth="1"/>
    <col min="9966" max="9966" width="27.7109375" style="68" customWidth="1"/>
    <col min="9967" max="10177" width="9.140625" style="68"/>
    <col min="10178" max="10178" width="3.5703125" style="68" customWidth="1"/>
    <col min="10179" max="10179" width="7.5703125" style="68" customWidth="1"/>
    <col min="10180" max="10180" width="26.140625" style="68" customWidth="1"/>
    <col min="10181" max="10181" width="3.28515625" style="68" customWidth="1"/>
    <col min="10182" max="10182" width="4.7109375" style="68" customWidth="1"/>
    <col min="10183" max="10183" width="11.7109375" style="68" customWidth="1"/>
    <col min="10184" max="10216" width="2" style="68" customWidth="1"/>
    <col min="10217" max="10218" width="2.7109375" style="68" customWidth="1"/>
    <col min="10219" max="10219" width="6.85546875" style="68" customWidth="1"/>
    <col min="10220" max="10220" width="3.7109375" style="68" customWidth="1"/>
    <col min="10221" max="10221" width="4.7109375" style="68" customWidth="1"/>
    <col min="10222" max="10222" width="27.7109375" style="68" customWidth="1"/>
    <col min="10223" max="10433" width="9.140625" style="68"/>
    <col min="10434" max="10434" width="3.5703125" style="68" customWidth="1"/>
    <col min="10435" max="10435" width="7.5703125" style="68" customWidth="1"/>
    <col min="10436" max="10436" width="26.140625" style="68" customWidth="1"/>
    <col min="10437" max="10437" width="3.28515625" style="68" customWidth="1"/>
    <col min="10438" max="10438" width="4.7109375" style="68" customWidth="1"/>
    <col min="10439" max="10439" width="11.7109375" style="68" customWidth="1"/>
    <col min="10440" max="10472" width="2" style="68" customWidth="1"/>
    <col min="10473" max="10474" width="2.7109375" style="68" customWidth="1"/>
    <col min="10475" max="10475" width="6.85546875" style="68" customWidth="1"/>
    <col min="10476" max="10476" width="3.7109375" style="68" customWidth="1"/>
    <col min="10477" max="10477" width="4.7109375" style="68" customWidth="1"/>
    <col min="10478" max="10478" width="27.7109375" style="68" customWidth="1"/>
    <col min="10479" max="10689" width="9.140625" style="68"/>
    <col min="10690" max="10690" width="3.5703125" style="68" customWidth="1"/>
    <col min="10691" max="10691" width="7.5703125" style="68" customWidth="1"/>
    <col min="10692" max="10692" width="26.140625" style="68" customWidth="1"/>
    <col min="10693" max="10693" width="3.28515625" style="68" customWidth="1"/>
    <col min="10694" max="10694" width="4.7109375" style="68" customWidth="1"/>
    <col min="10695" max="10695" width="11.7109375" style="68" customWidth="1"/>
    <col min="10696" max="10728" width="2" style="68" customWidth="1"/>
    <col min="10729" max="10730" width="2.7109375" style="68" customWidth="1"/>
    <col min="10731" max="10731" width="6.85546875" style="68" customWidth="1"/>
    <col min="10732" max="10732" width="3.7109375" style="68" customWidth="1"/>
    <col min="10733" max="10733" width="4.7109375" style="68" customWidth="1"/>
    <col min="10734" max="10734" width="27.7109375" style="68" customWidth="1"/>
    <col min="10735" max="10945" width="9.140625" style="68"/>
    <col min="10946" max="10946" width="3.5703125" style="68" customWidth="1"/>
    <col min="10947" max="10947" width="7.5703125" style="68" customWidth="1"/>
    <col min="10948" max="10948" width="26.140625" style="68" customWidth="1"/>
    <col min="10949" max="10949" width="3.28515625" style="68" customWidth="1"/>
    <col min="10950" max="10950" width="4.7109375" style="68" customWidth="1"/>
    <col min="10951" max="10951" width="11.7109375" style="68" customWidth="1"/>
    <col min="10952" max="10984" width="2" style="68" customWidth="1"/>
    <col min="10985" max="10986" width="2.7109375" style="68" customWidth="1"/>
    <col min="10987" max="10987" width="6.85546875" style="68" customWidth="1"/>
    <col min="10988" max="10988" width="3.7109375" style="68" customWidth="1"/>
    <col min="10989" max="10989" width="4.7109375" style="68" customWidth="1"/>
    <col min="10990" max="10990" width="27.7109375" style="68" customWidth="1"/>
    <col min="10991" max="11201" width="9.140625" style="68"/>
    <col min="11202" max="11202" width="3.5703125" style="68" customWidth="1"/>
    <col min="11203" max="11203" width="7.5703125" style="68" customWidth="1"/>
    <col min="11204" max="11204" width="26.140625" style="68" customWidth="1"/>
    <col min="11205" max="11205" width="3.28515625" style="68" customWidth="1"/>
    <col min="11206" max="11206" width="4.7109375" style="68" customWidth="1"/>
    <col min="11207" max="11207" width="11.7109375" style="68" customWidth="1"/>
    <col min="11208" max="11240" width="2" style="68" customWidth="1"/>
    <col min="11241" max="11242" width="2.7109375" style="68" customWidth="1"/>
    <col min="11243" max="11243" width="6.85546875" style="68" customWidth="1"/>
    <col min="11244" max="11244" width="3.7109375" style="68" customWidth="1"/>
    <col min="11245" max="11245" width="4.7109375" style="68" customWidth="1"/>
    <col min="11246" max="11246" width="27.7109375" style="68" customWidth="1"/>
    <col min="11247" max="11457" width="9.140625" style="68"/>
    <col min="11458" max="11458" width="3.5703125" style="68" customWidth="1"/>
    <col min="11459" max="11459" width="7.5703125" style="68" customWidth="1"/>
    <col min="11460" max="11460" width="26.140625" style="68" customWidth="1"/>
    <col min="11461" max="11461" width="3.28515625" style="68" customWidth="1"/>
    <col min="11462" max="11462" width="4.7109375" style="68" customWidth="1"/>
    <col min="11463" max="11463" width="11.7109375" style="68" customWidth="1"/>
    <col min="11464" max="11496" width="2" style="68" customWidth="1"/>
    <col min="11497" max="11498" width="2.7109375" style="68" customWidth="1"/>
    <col min="11499" max="11499" width="6.85546875" style="68" customWidth="1"/>
    <col min="11500" max="11500" width="3.7109375" style="68" customWidth="1"/>
    <col min="11501" max="11501" width="4.7109375" style="68" customWidth="1"/>
    <col min="11502" max="11502" width="27.7109375" style="68" customWidth="1"/>
    <col min="11503" max="11713" width="9.140625" style="68"/>
    <col min="11714" max="11714" width="3.5703125" style="68" customWidth="1"/>
    <col min="11715" max="11715" width="7.5703125" style="68" customWidth="1"/>
    <col min="11716" max="11716" width="26.140625" style="68" customWidth="1"/>
    <col min="11717" max="11717" width="3.28515625" style="68" customWidth="1"/>
    <col min="11718" max="11718" width="4.7109375" style="68" customWidth="1"/>
    <col min="11719" max="11719" width="11.7109375" style="68" customWidth="1"/>
    <col min="11720" max="11752" width="2" style="68" customWidth="1"/>
    <col min="11753" max="11754" width="2.7109375" style="68" customWidth="1"/>
    <col min="11755" max="11755" width="6.85546875" style="68" customWidth="1"/>
    <col min="11756" max="11756" width="3.7109375" style="68" customWidth="1"/>
    <col min="11757" max="11757" width="4.7109375" style="68" customWidth="1"/>
    <col min="11758" max="11758" width="27.7109375" style="68" customWidth="1"/>
    <col min="11759" max="11969" width="9.140625" style="68"/>
    <col min="11970" max="11970" width="3.5703125" style="68" customWidth="1"/>
    <col min="11971" max="11971" width="7.5703125" style="68" customWidth="1"/>
    <col min="11972" max="11972" width="26.140625" style="68" customWidth="1"/>
    <col min="11973" max="11973" width="3.28515625" style="68" customWidth="1"/>
    <col min="11974" max="11974" width="4.7109375" style="68" customWidth="1"/>
    <col min="11975" max="11975" width="11.7109375" style="68" customWidth="1"/>
    <col min="11976" max="12008" width="2" style="68" customWidth="1"/>
    <col min="12009" max="12010" width="2.7109375" style="68" customWidth="1"/>
    <col min="12011" max="12011" width="6.85546875" style="68" customWidth="1"/>
    <col min="12012" max="12012" width="3.7109375" style="68" customWidth="1"/>
    <col min="12013" max="12013" width="4.7109375" style="68" customWidth="1"/>
    <col min="12014" max="12014" width="27.7109375" style="68" customWidth="1"/>
    <col min="12015" max="12225" width="9.140625" style="68"/>
    <col min="12226" max="12226" width="3.5703125" style="68" customWidth="1"/>
    <col min="12227" max="12227" width="7.5703125" style="68" customWidth="1"/>
    <col min="12228" max="12228" width="26.140625" style="68" customWidth="1"/>
    <col min="12229" max="12229" width="3.28515625" style="68" customWidth="1"/>
    <col min="12230" max="12230" width="4.7109375" style="68" customWidth="1"/>
    <col min="12231" max="12231" width="11.7109375" style="68" customWidth="1"/>
    <col min="12232" max="12264" width="2" style="68" customWidth="1"/>
    <col min="12265" max="12266" width="2.7109375" style="68" customWidth="1"/>
    <col min="12267" max="12267" width="6.85546875" style="68" customWidth="1"/>
    <col min="12268" max="12268" width="3.7109375" style="68" customWidth="1"/>
    <col min="12269" max="12269" width="4.7109375" style="68" customWidth="1"/>
    <col min="12270" max="12270" width="27.7109375" style="68" customWidth="1"/>
    <col min="12271" max="12481" width="9.140625" style="68"/>
    <col min="12482" max="12482" width="3.5703125" style="68" customWidth="1"/>
    <col min="12483" max="12483" width="7.5703125" style="68" customWidth="1"/>
    <col min="12484" max="12484" width="26.140625" style="68" customWidth="1"/>
    <col min="12485" max="12485" width="3.28515625" style="68" customWidth="1"/>
    <col min="12486" max="12486" width="4.7109375" style="68" customWidth="1"/>
    <col min="12487" max="12487" width="11.7109375" style="68" customWidth="1"/>
    <col min="12488" max="12520" width="2" style="68" customWidth="1"/>
    <col min="12521" max="12522" width="2.7109375" style="68" customWidth="1"/>
    <col min="12523" max="12523" width="6.85546875" style="68" customWidth="1"/>
    <col min="12524" max="12524" width="3.7109375" style="68" customWidth="1"/>
    <col min="12525" max="12525" width="4.7109375" style="68" customWidth="1"/>
    <col min="12526" max="12526" width="27.7109375" style="68" customWidth="1"/>
    <col min="12527" max="12737" width="9.140625" style="68"/>
    <col min="12738" max="12738" width="3.5703125" style="68" customWidth="1"/>
    <col min="12739" max="12739" width="7.5703125" style="68" customWidth="1"/>
    <col min="12740" max="12740" width="26.140625" style="68" customWidth="1"/>
    <col min="12741" max="12741" width="3.28515625" style="68" customWidth="1"/>
    <col min="12742" max="12742" width="4.7109375" style="68" customWidth="1"/>
    <col min="12743" max="12743" width="11.7109375" style="68" customWidth="1"/>
    <col min="12744" max="12776" width="2" style="68" customWidth="1"/>
    <col min="12777" max="12778" width="2.7109375" style="68" customWidth="1"/>
    <col min="12779" max="12779" width="6.85546875" style="68" customWidth="1"/>
    <col min="12780" max="12780" width="3.7109375" style="68" customWidth="1"/>
    <col min="12781" max="12781" width="4.7109375" style="68" customWidth="1"/>
    <col min="12782" max="12782" width="27.7109375" style="68" customWidth="1"/>
    <col min="12783" max="12993" width="9.140625" style="68"/>
    <col min="12994" max="12994" width="3.5703125" style="68" customWidth="1"/>
    <col min="12995" max="12995" width="7.5703125" style="68" customWidth="1"/>
    <col min="12996" max="12996" width="26.140625" style="68" customWidth="1"/>
    <col min="12997" max="12997" width="3.28515625" style="68" customWidth="1"/>
    <col min="12998" max="12998" width="4.7109375" style="68" customWidth="1"/>
    <col min="12999" max="12999" width="11.7109375" style="68" customWidth="1"/>
    <col min="13000" max="13032" width="2" style="68" customWidth="1"/>
    <col min="13033" max="13034" width="2.7109375" style="68" customWidth="1"/>
    <col min="13035" max="13035" width="6.85546875" style="68" customWidth="1"/>
    <col min="13036" max="13036" width="3.7109375" style="68" customWidth="1"/>
    <col min="13037" max="13037" width="4.7109375" style="68" customWidth="1"/>
    <col min="13038" max="13038" width="27.7109375" style="68" customWidth="1"/>
    <col min="13039" max="13249" width="9.140625" style="68"/>
    <col min="13250" max="13250" width="3.5703125" style="68" customWidth="1"/>
    <col min="13251" max="13251" width="7.5703125" style="68" customWidth="1"/>
    <col min="13252" max="13252" width="26.140625" style="68" customWidth="1"/>
    <col min="13253" max="13253" width="3.28515625" style="68" customWidth="1"/>
    <col min="13254" max="13254" width="4.7109375" style="68" customWidth="1"/>
    <col min="13255" max="13255" width="11.7109375" style="68" customWidth="1"/>
    <col min="13256" max="13288" width="2" style="68" customWidth="1"/>
    <col min="13289" max="13290" width="2.7109375" style="68" customWidth="1"/>
    <col min="13291" max="13291" width="6.85546875" style="68" customWidth="1"/>
    <col min="13292" max="13292" width="3.7109375" style="68" customWidth="1"/>
    <col min="13293" max="13293" width="4.7109375" style="68" customWidth="1"/>
    <col min="13294" max="13294" width="27.7109375" style="68" customWidth="1"/>
    <col min="13295" max="13505" width="9.140625" style="68"/>
    <col min="13506" max="13506" width="3.5703125" style="68" customWidth="1"/>
    <col min="13507" max="13507" width="7.5703125" style="68" customWidth="1"/>
    <col min="13508" max="13508" width="26.140625" style="68" customWidth="1"/>
    <col min="13509" max="13509" width="3.28515625" style="68" customWidth="1"/>
    <col min="13510" max="13510" width="4.7109375" style="68" customWidth="1"/>
    <col min="13511" max="13511" width="11.7109375" style="68" customWidth="1"/>
    <col min="13512" max="13544" width="2" style="68" customWidth="1"/>
    <col min="13545" max="13546" width="2.7109375" style="68" customWidth="1"/>
    <col min="13547" max="13547" width="6.85546875" style="68" customWidth="1"/>
    <col min="13548" max="13548" width="3.7109375" style="68" customWidth="1"/>
    <col min="13549" max="13549" width="4.7109375" style="68" customWidth="1"/>
    <col min="13550" max="13550" width="27.7109375" style="68" customWidth="1"/>
    <col min="13551" max="13761" width="9.140625" style="68"/>
    <col min="13762" max="13762" width="3.5703125" style="68" customWidth="1"/>
    <col min="13763" max="13763" width="7.5703125" style="68" customWidth="1"/>
    <col min="13764" max="13764" width="26.140625" style="68" customWidth="1"/>
    <col min="13765" max="13765" width="3.28515625" style="68" customWidth="1"/>
    <col min="13766" max="13766" width="4.7109375" style="68" customWidth="1"/>
    <col min="13767" max="13767" width="11.7109375" style="68" customWidth="1"/>
    <col min="13768" max="13800" width="2" style="68" customWidth="1"/>
    <col min="13801" max="13802" width="2.7109375" style="68" customWidth="1"/>
    <col min="13803" max="13803" width="6.85546875" style="68" customWidth="1"/>
    <col min="13804" max="13804" width="3.7109375" style="68" customWidth="1"/>
    <col min="13805" max="13805" width="4.7109375" style="68" customWidth="1"/>
    <col min="13806" max="13806" width="27.7109375" style="68" customWidth="1"/>
    <col min="13807" max="14017" width="9.140625" style="68"/>
    <col min="14018" max="14018" width="3.5703125" style="68" customWidth="1"/>
    <col min="14019" max="14019" width="7.5703125" style="68" customWidth="1"/>
    <col min="14020" max="14020" width="26.140625" style="68" customWidth="1"/>
    <col min="14021" max="14021" width="3.28515625" style="68" customWidth="1"/>
    <col min="14022" max="14022" width="4.7109375" style="68" customWidth="1"/>
    <col min="14023" max="14023" width="11.7109375" style="68" customWidth="1"/>
    <col min="14024" max="14056" width="2" style="68" customWidth="1"/>
    <col min="14057" max="14058" width="2.7109375" style="68" customWidth="1"/>
    <col min="14059" max="14059" width="6.85546875" style="68" customWidth="1"/>
    <col min="14060" max="14060" width="3.7109375" style="68" customWidth="1"/>
    <col min="14061" max="14061" width="4.7109375" style="68" customWidth="1"/>
    <col min="14062" max="14062" width="27.7109375" style="68" customWidth="1"/>
    <col min="14063" max="14273" width="9.140625" style="68"/>
    <col min="14274" max="14274" width="3.5703125" style="68" customWidth="1"/>
    <col min="14275" max="14275" width="7.5703125" style="68" customWidth="1"/>
    <col min="14276" max="14276" width="26.140625" style="68" customWidth="1"/>
    <col min="14277" max="14277" width="3.28515625" style="68" customWidth="1"/>
    <col min="14278" max="14278" width="4.7109375" style="68" customWidth="1"/>
    <col min="14279" max="14279" width="11.7109375" style="68" customWidth="1"/>
    <col min="14280" max="14312" width="2" style="68" customWidth="1"/>
    <col min="14313" max="14314" width="2.7109375" style="68" customWidth="1"/>
    <col min="14315" max="14315" width="6.85546875" style="68" customWidth="1"/>
    <col min="14316" max="14316" width="3.7109375" style="68" customWidth="1"/>
    <col min="14317" max="14317" width="4.7109375" style="68" customWidth="1"/>
    <col min="14318" max="14318" width="27.7109375" style="68" customWidth="1"/>
    <col min="14319" max="14529" width="9.140625" style="68"/>
    <col min="14530" max="14530" width="3.5703125" style="68" customWidth="1"/>
    <col min="14531" max="14531" width="7.5703125" style="68" customWidth="1"/>
    <col min="14532" max="14532" width="26.140625" style="68" customWidth="1"/>
    <col min="14533" max="14533" width="3.28515625" style="68" customWidth="1"/>
    <col min="14534" max="14534" width="4.7109375" style="68" customWidth="1"/>
    <col min="14535" max="14535" width="11.7109375" style="68" customWidth="1"/>
    <col min="14536" max="14568" width="2" style="68" customWidth="1"/>
    <col min="14569" max="14570" width="2.7109375" style="68" customWidth="1"/>
    <col min="14571" max="14571" width="6.85546875" style="68" customWidth="1"/>
    <col min="14572" max="14572" width="3.7109375" style="68" customWidth="1"/>
    <col min="14573" max="14573" width="4.7109375" style="68" customWidth="1"/>
    <col min="14574" max="14574" width="27.7109375" style="68" customWidth="1"/>
    <col min="14575" max="14785" width="9.140625" style="68"/>
    <col min="14786" max="14786" width="3.5703125" style="68" customWidth="1"/>
    <col min="14787" max="14787" width="7.5703125" style="68" customWidth="1"/>
    <col min="14788" max="14788" width="26.140625" style="68" customWidth="1"/>
    <col min="14789" max="14789" width="3.28515625" style="68" customWidth="1"/>
    <col min="14790" max="14790" width="4.7109375" style="68" customWidth="1"/>
    <col min="14791" max="14791" width="11.7109375" style="68" customWidth="1"/>
    <col min="14792" max="14824" width="2" style="68" customWidth="1"/>
    <col min="14825" max="14826" width="2.7109375" style="68" customWidth="1"/>
    <col min="14827" max="14827" width="6.85546875" style="68" customWidth="1"/>
    <col min="14828" max="14828" width="3.7109375" style="68" customWidth="1"/>
    <col min="14829" max="14829" width="4.7109375" style="68" customWidth="1"/>
    <col min="14830" max="14830" width="27.7109375" style="68" customWidth="1"/>
    <col min="14831" max="15041" width="9.140625" style="68"/>
    <col min="15042" max="15042" width="3.5703125" style="68" customWidth="1"/>
    <col min="15043" max="15043" width="7.5703125" style="68" customWidth="1"/>
    <col min="15044" max="15044" width="26.140625" style="68" customWidth="1"/>
    <col min="15045" max="15045" width="3.28515625" style="68" customWidth="1"/>
    <col min="15046" max="15046" width="4.7109375" style="68" customWidth="1"/>
    <col min="15047" max="15047" width="11.7109375" style="68" customWidth="1"/>
    <col min="15048" max="15080" width="2" style="68" customWidth="1"/>
    <col min="15081" max="15082" width="2.7109375" style="68" customWidth="1"/>
    <col min="15083" max="15083" width="6.85546875" style="68" customWidth="1"/>
    <col min="15084" max="15084" width="3.7109375" style="68" customWidth="1"/>
    <col min="15085" max="15085" width="4.7109375" style="68" customWidth="1"/>
    <col min="15086" max="15086" width="27.7109375" style="68" customWidth="1"/>
    <col min="15087" max="15297" width="9.140625" style="68"/>
    <col min="15298" max="15298" width="3.5703125" style="68" customWidth="1"/>
    <col min="15299" max="15299" width="7.5703125" style="68" customWidth="1"/>
    <col min="15300" max="15300" width="26.140625" style="68" customWidth="1"/>
    <col min="15301" max="15301" width="3.28515625" style="68" customWidth="1"/>
    <col min="15302" max="15302" width="4.7109375" style="68" customWidth="1"/>
    <col min="15303" max="15303" width="11.7109375" style="68" customWidth="1"/>
    <col min="15304" max="15336" width="2" style="68" customWidth="1"/>
    <col min="15337" max="15338" width="2.7109375" style="68" customWidth="1"/>
    <col min="15339" max="15339" width="6.85546875" style="68" customWidth="1"/>
    <col min="15340" max="15340" width="3.7109375" style="68" customWidth="1"/>
    <col min="15341" max="15341" width="4.7109375" style="68" customWidth="1"/>
    <col min="15342" max="15342" width="27.7109375" style="68" customWidth="1"/>
    <col min="15343" max="15553" width="9.140625" style="68"/>
    <col min="15554" max="15554" width="3.5703125" style="68" customWidth="1"/>
    <col min="15555" max="15555" width="7.5703125" style="68" customWidth="1"/>
    <col min="15556" max="15556" width="26.140625" style="68" customWidth="1"/>
    <col min="15557" max="15557" width="3.28515625" style="68" customWidth="1"/>
    <col min="15558" max="15558" width="4.7109375" style="68" customWidth="1"/>
    <col min="15559" max="15559" width="11.7109375" style="68" customWidth="1"/>
    <col min="15560" max="15592" width="2" style="68" customWidth="1"/>
    <col min="15593" max="15594" width="2.7109375" style="68" customWidth="1"/>
    <col min="15595" max="15595" width="6.85546875" style="68" customWidth="1"/>
    <col min="15596" max="15596" width="3.7109375" style="68" customWidth="1"/>
    <col min="15597" max="15597" width="4.7109375" style="68" customWidth="1"/>
    <col min="15598" max="15598" width="27.7109375" style="68" customWidth="1"/>
    <col min="15599" max="15809" width="9.140625" style="68"/>
    <col min="15810" max="15810" width="3.5703125" style="68" customWidth="1"/>
    <col min="15811" max="15811" width="7.5703125" style="68" customWidth="1"/>
    <col min="15812" max="15812" width="26.140625" style="68" customWidth="1"/>
    <col min="15813" max="15813" width="3.28515625" style="68" customWidth="1"/>
    <col min="15814" max="15814" width="4.7109375" style="68" customWidth="1"/>
    <col min="15815" max="15815" width="11.7109375" style="68" customWidth="1"/>
    <col min="15816" max="15848" width="2" style="68" customWidth="1"/>
    <col min="15849" max="15850" width="2.7109375" style="68" customWidth="1"/>
    <col min="15851" max="15851" width="6.85546875" style="68" customWidth="1"/>
    <col min="15852" max="15852" width="3.7109375" style="68" customWidth="1"/>
    <col min="15853" max="15853" width="4.7109375" style="68" customWidth="1"/>
    <col min="15854" max="15854" width="27.7109375" style="68" customWidth="1"/>
    <col min="15855" max="16065" width="9.140625" style="68"/>
    <col min="16066" max="16066" width="3.5703125" style="68" customWidth="1"/>
    <col min="16067" max="16067" width="7.5703125" style="68" customWidth="1"/>
    <col min="16068" max="16068" width="26.140625" style="68" customWidth="1"/>
    <col min="16069" max="16069" width="3.28515625" style="68" customWidth="1"/>
    <col min="16070" max="16070" width="4.7109375" style="68" customWidth="1"/>
    <col min="16071" max="16071" width="11.7109375" style="68" customWidth="1"/>
    <col min="16072" max="16104" width="2" style="68" customWidth="1"/>
    <col min="16105" max="16106" width="2.7109375" style="68" customWidth="1"/>
    <col min="16107" max="16107" width="6.85546875" style="68" customWidth="1"/>
    <col min="16108" max="16108" width="3.7109375" style="68" customWidth="1"/>
    <col min="16109" max="16109" width="4.7109375" style="68" customWidth="1"/>
    <col min="16110" max="16110" width="27.7109375" style="68" customWidth="1"/>
    <col min="16111" max="16384" width="9.140625" style="68"/>
  </cols>
  <sheetData>
    <row r="1" spans="1:27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69">
        <v>0</v>
      </c>
      <c r="S1" s="69">
        <v>0</v>
      </c>
      <c r="T1" s="69">
        <v>35</v>
      </c>
      <c r="U1" s="69">
        <v>40</v>
      </c>
      <c r="V1" s="69">
        <v>44</v>
      </c>
      <c r="W1" s="69">
        <v>50</v>
      </c>
      <c r="X1" s="69">
        <v>56</v>
      </c>
      <c r="Y1" s="69">
        <v>63</v>
      </c>
      <c r="Z1" s="69" t="s">
        <v>7</v>
      </c>
      <c r="AA1" s="69" t="s">
        <v>7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48"/>
      <c r="J2" s="48" t="s">
        <v>0</v>
      </c>
      <c r="K2" s="64"/>
      <c r="L2" s="64"/>
      <c r="M2" s="64"/>
      <c r="N2" s="64"/>
      <c r="O2" s="67"/>
      <c r="P2" s="67"/>
      <c r="R2" s="70" t="s">
        <v>18</v>
      </c>
      <c r="S2" s="70" t="s">
        <v>18</v>
      </c>
      <c r="T2" s="70" t="s">
        <v>19</v>
      </c>
      <c r="U2" s="70" t="s">
        <v>20</v>
      </c>
      <c r="V2" s="71" t="s">
        <v>21</v>
      </c>
      <c r="W2" s="71" t="s">
        <v>22</v>
      </c>
      <c r="X2" s="71" t="s">
        <v>23</v>
      </c>
      <c r="Y2" s="72" t="s">
        <v>24</v>
      </c>
      <c r="Z2" s="71" t="s">
        <v>25</v>
      </c>
      <c r="AA2" s="7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48"/>
      <c r="J3" s="48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3"/>
      <c r="J4" s="48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3"/>
      <c r="J5" s="73"/>
      <c r="K5" s="64"/>
      <c r="L5" s="64"/>
      <c r="M5" s="64"/>
      <c r="N5" s="64"/>
      <c r="O5" s="67"/>
      <c r="P5" s="67"/>
    </row>
    <row r="6" spans="1:27" ht="15.75" x14ac:dyDescent="0.2">
      <c r="A6" s="63"/>
      <c r="B6" s="64"/>
      <c r="C6" s="64"/>
      <c r="D6" s="65"/>
      <c r="E6" s="64"/>
      <c r="F6" s="64"/>
      <c r="G6" s="66"/>
      <c r="H6" s="64"/>
      <c r="I6" s="48"/>
      <c r="J6" s="48"/>
      <c r="K6" s="64"/>
      <c r="L6" s="64"/>
      <c r="M6" s="6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27</v>
      </c>
      <c r="K7" s="74"/>
      <c r="L7" s="74"/>
      <c r="M7" s="74"/>
      <c r="N7" s="64"/>
      <c r="O7" s="67"/>
      <c r="P7" s="67"/>
    </row>
    <row r="8" spans="1:27" ht="18.75" x14ac:dyDescent="0.25">
      <c r="A8" s="63"/>
      <c r="B8" s="64"/>
      <c r="C8" s="64"/>
      <c r="D8" s="65"/>
      <c r="E8" s="64"/>
      <c r="F8" s="64"/>
      <c r="G8" s="74"/>
      <c r="H8" s="74"/>
      <c r="I8" s="74"/>
      <c r="J8" s="75" t="s">
        <v>3</v>
      </c>
      <c r="K8" s="74"/>
      <c r="L8" s="74"/>
      <c r="M8" s="74"/>
      <c r="N8" s="64"/>
      <c r="O8" s="67"/>
      <c r="P8" s="67"/>
    </row>
    <row r="9" spans="1:27" ht="15" x14ac:dyDescent="0.25">
      <c r="A9" s="63"/>
      <c r="B9" s="64"/>
      <c r="C9" s="64"/>
      <c r="D9" s="65"/>
      <c r="E9" s="64"/>
      <c r="F9" s="64"/>
      <c r="G9" s="76"/>
      <c r="H9" s="77"/>
      <c r="I9" s="78"/>
      <c r="J9" s="79"/>
      <c r="K9" s="79"/>
      <c r="L9" s="80"/>
      <c r="M9" s="80"/>
      <c r="N9" s="64"/>
      <c r="O9" s="67"/>
      <c r="P9" s="67"/>
    </row>
    <row r="10" spans="1:27" ht="20.25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82" t="s">
        <v>4</v>
      </c>
      <c r="K10" s="82"/>
      <c r="L10" s="80"/>
      <c r="M10" s="80"/>
      <c r="N10" s="64"/>
      <c r="O10" s="67"/>
      <c r="P10" s="67"/>
    </row>
    <row r="11" spans="1:27" ht="9.9499999999999993" customHeight="1" x14ac:dyDescent="0.25">
      <c r="A11" s="63"/>
      <c r="B11" s="64"/>
      <c r="C11" s="64"/>
      <c r="D11" s="65"/>
      <c r="E11" s="64"/>
      <c r="F11" s="64"/>
      <c r="G11" s="76"/>
      <c r="H11" s="77"/>
      <c r="I11" s="81"/>
      <c r="J11" s="5"/>
      <c r="K11" s="5"/>
      <c r="L11" s="80"/>
      <c r="M11" s="80"/>
      <c r="N11" s="64"/>
      <c r="O11" s="67"/>
      <c r="P11" s="67"/>
    </row>
    <row r="12" spans="1:27" s="88" customFormat="1" ht="20.25" x14ac:dyDescent="0.3">
      <c r="A12" s="83"/>
      <c r="B12" s="73"/>
      <c r="C12" s="73"/>
      <c r="D12" s="84"/>
      <c r="E12" s="73"/>
      <c r="F12" s="73"/>
      <c r="G12" s="76"/>
      <c r="H12" s="77"/>
      <c r="I12" s="78"/>
      <c r="J12" s="75" t="s">
        <v>28</v>
      </c>
      <c r="K12" s="85"/>
      <c r="L12" s="80"/>
      <c r="M12" s="80"/>
      <c r="N12" s="73"/>
      <c r="O12" s="86"/>
      <c r="P12" s="87"/>
    </row>
    <row r="13" spans="1:27" ht="18" customHeight="1" x14ac:dyDescent="0.3">
      <c r="A13" s="628" t="s">
        <v>333</v>
      </c>
      <c r="B13" s="90"/>
      <c r="C13" s="90"/>
      <c r="D13" s="84"/>
      <c r="E13" s="90"/>
      <c r="F13" s="91"/>
      <c r="G13" s="92"/>
      <c r="H13" s="91"/>
      <c r="I13" s="91"/>
      <c r="J13" s="91"/>
      <c r="K13" s="29"/>
      <c r="L13" s="29"/>
      <c r="M13" s="29"/>
      <c r="N13" s="29"/>
      <c r="O13" s="93"/>
    </row>
    <row r="14" spans="1:27" ht="15" customHeight="1" x14ac:dyDescent="0.3">
      <c r="A14" s="95"/>
      <c r="B14" s="96"/>
      <c r="C14" s="96"/>
      <c r="D14" s="97"/>
      <c r="E14" s="98"/>
      <c r="F14" s="98"/>
      <c r="G14" s="99"/>
      <c r="H14" s="98"/>
      <c r="I14" s="98"/>
      <c r="J14" s="100"/>
      <c r="K14" s="101"/>
      <c r="L14" s="101"/>
      <c r="M14" s="101"/>
      <c r="N14" s="101"/>
      <c r="O14" s="102"/>
      <c r="P14" s="94" t="s">
        <v>236</v>
      </c>
    </row>
    <row r="15" spans="1:27" s="104" customFormat="1" ht="15.75" customHeight="1" x14ac:dyDescent="0.25">
      <c r="A15" s="783" t="s">
        <v>30</v>
      </c>
      <c r="B15" s="781" t="s">
        <v>31</v>
      </c>
      <c r="C15" s="669"/>
      <c r="D15" s="781" t="s">
        <v>32</v>
      </c>
      <c r="E15" s="781" t="s">
        <v>33</v>
      </c>
      <c r="F15" s="785" t="s">
        <v>34</v>
      </c>
      <c r="G15" s="781" t="s">
        <v>35</v>
      </c>
      <c r="H15" s="776" t="s">
        <v>36</v>
      </c>
      <c r="I15" s="777"/>
      <c r="J15" s="777"/>
      <c r="K15" s="777"/>
      <c r="L15" s="777"/>
      <c r="M15" s="778"/>
      <c r="N15" s="764" t="s">
        <v>37</v>
      </c>
      <c r="O15" s="779" t="s">
        <v>34</v>
      </c>
      <c r="P15" s="781" t="s">
        <v>38</v>
      </c>
    </row>
    <row r="16" spans="1:27" s="104" customFormat="1" ht="15.75" customHeight="1" x14ac:dyDescent="0.25">
      <c r="A16" s="795"/>
      <c r="B16" s="794"/>
      <c r="C16" s="670"/>
      <c r="D16" s="794"/>
      <c r="E16" s="794"/>
      <c r="F16" s="796"/>
      <c r="G16" s="794"/>
      <c r="H16" s="105">
        <v>1</v>
      </c>
      <c r="I16" s="105">
        <v>2</v>
      </c>
      <c r="J16" s="105">
        <v>3</v>
      </c>
      <c r="K16" s="105">
        <v>4</v>
      </c>
      <c r="L16" s="105">
        <v>5</v>
      </c>
      <c r="M16" s="105">
        <v>6</v>
      </c>
      <c r="N16" s="792"/>
      <c r="O16" s="793"/>
      <c r="P16" s="794"/>
    </row>
    <row r="17" spans="1:25" s="104" customFormat="1" ht="6" customHeight="1" x14ac:dyDescent="0.25">
      <c r="A17" s="106"/>
      <c r="B17" s="107"/>
      <c r="C17" s="107"/>
      <c r="D17" s="108"/>
      <c r="E17" s="107"/>
      <c r="F17" s="107"/>
      <c r="G17" s="107"/>
      <c r="H17" s="109"/>
      <c r="I17" s="109"/>
      <c r="J17" s="109"/>
      <c r="K17" s="109"/>
      <c r="L17" s="110"/>
      <c r="M17" s="110"/>
      <c r="N17" s="107"/>
      <c r="O17" s="111"/>
      <c r="P17" s="112"/>
    </row>
    <row r="18" spans="1:25" ht="15" x14ac:dyDescent="0.2">
      <c r="A18" s="113"/>
      <c r="B18" s="114"/>
      <c r="C18" s="114"/>
      <c r="D18" s="114" t="s">
        <v>406</v>
      </c>
      <c r="E18" s="114"/>
      <c r="F18" s="114"/>
      <c r="G18" s="115"/>
      <c r="H18" s="116"/>
      <c r="I18" s="116" t="s">
        <v>1134</v>
      </c>
      <c r="J18" s="117"/>
      <c r="K18" s="114"/>
      <c r="L18" s="118"/>
      <c r="M18" s="672"/>
      <c r="N18" s="119"/>
      <c r="O18" s="120"/>
      <c r="P18" s="121" t="s">
        <v>39</v>
      </c>
    </row>
    <row r="19" spans="1:25" ht="8.1" customHeight="1" x14ac:dyDescent="0.2">
      <c r="A19" s="122"/>
      <c r="B19" s="122"/>
      <c r="C19" s="122"/>
      <c r="D19" s="122"/>
      <c r="E19" s="122"/>
      <c r="F19" s="122"/>
      <c r="G19" s="123"/>
      <c r="H19" s="124"/>
      <c r="I19" s="124"/>
      <c r="J19" s="125"/>
      <c r="K19" s="122"/>
      <c r="L19" s="126"/>
      <c r="M19" s="127"/>
      <c r="N19" s="128"/>
      <c r="O19" s="129"/>
      <c r="P19" s="130"/>
    </row>
    <row r="20" spans="1:25" s="77" customFormat="1" ht="15" x14ac:dyDescent="0.25">
      <c r="A20" s="678">
        <v>1</v>
      </c>
      <c r="B20" s="170">
        <v>917</v>
      </c>
      <c r="C20" s="304" t="s">
        <v>624</v>
      </c>
      <c r="D20" s="616" t="s">
        <v>625</v>
      </c>
      <c r="E20" s="617">
        <v>31809</v>
      </c>
      <c r="F20" s="170" t="s">
        <v>25</v>
      </c>
      <c r="G20" s="618" t="s">
        <v>252</v>
      </c>
      <c r="H20" s="134">
        <v>68.680000000000007</v>
      </c>
      <c r="I20" s="135" t="s">
        <v>1132</v>
      </c>
      <c r="J20" s="211">
        <v>70.19</v>
      </c>
      <c r="K20" s="177" t="s">
        <v>1132</v>
      </c>
      <c r="L20" s="381">
        <v>69.7</v>
      </c>
      <c r="M20" s="135">
        <v>71.760000000000005</v>
      </c>
      <c r="N20" s="131">
        <v>71.760000000000005</v>
      </c>
      <c r="O20" s="131" t="s">
        <v>25</v>
      </c>
      <c r="P20" s="219" t="s">
        <v>627</v>
      </c>
      <c r="Q20" s="370"/>
      <c r="X20" s="152"/>
      <c r="Y20" s="151"/>
    </row>
    <row r="21" spans="1:25" s="77" customFormat="1" ht="15" x14ac:dyDescent="0.25">
      <c r="A21"/>
      <c r="B21" s="170">
        <v>918</v>
      </c>
      <c r="C21" s="304" t="s">
        <v>626</v>
      </c>
      <c r="D21" s="616" t="s">
        <v>529</v>
      </c>
      <c r="E21" s="617">
        <v>36266</v>
      </c>
      <c r="F21" s="170" t="s">
        <v>23</v>
      </c>
      <c r="G21" s="618" t="s">
        <v>260</v>
      </c>
      <c r="H21" s="134"/>
      <c r="I21" s="135"/>
      <c r="J21" s="335"/>
      <c r="K21" s="291"/>
      <c r="L21" s="370"/>
      <c r="M21" s="80"/>
      <c r="N21" s="131" t="s">
        <v>945</v>
      </c>
      <c r="O21" s="131"/>
      <c r="P21" s="219" t="s">
        <v>627</v>
      </c>
      <c r="Q21" s="370"/>
      <c r="X21" s="152"/>
      <c r="Y21" s="151"/>
    </row>
    <row r="22" spans="1:25" s="77" customFormat="1" ht="15" x14ac:dyDescent="0.25">
      <c r="A22"/>
      <c r="B22" s="170">
        <v>7</v>
      </c>
      <c r="C22" s="304" t="s">
        <v>562</v>
      </c>
      <c r="D22" s="616" t="s">
        <v>563</v>
      </c>
      <c r="E22" s="617">
        <v>32237</v>
      </c>
      <c r="F22" s="170" t="s">
        <v>25</v>
      </c>
      <c r="G22" s="618" t="s">
        <v>252</v>
      </c>
      <c r="H22" s="134"/>
      <c r="I22" s="135"/>
      <c r="J22" s="335"/>
      <c r="K22" s="291"/>
      <c r="L22" s="370"/>
      <c r="M22" s="80"/>
      <c r="N22" s="131" t="s">
        <v>945</v>
      </c>
      <c r="O22" s="131"/>
      <c r="P22" s="219" t="s">
        <v>580</v>
      </c>
      <c r="Q22" s="370"/>
      <c r="X22" s="152"/>
      <c r="Y22" s="151"/>
    </row>
    <row r="23" spans="1:25" ht="15" x14ac:dyDescent="0.25">
      <c r="A23" s="131"/>
      <c r="B23" s="131"/>
      <c r="C23" s="131"/>
      <c r="D23" s="132"/>
      <c r="E23" s="131"/>
      <c r="F23" s="78"/>
      <c r="G23" s="133"/>
      <c r="H23" s="137"/>
      <c r="I23" s="80"/>
      <c r="J23" s="80"/>
      <c r="K23" s="80"/>
      <c r="L23" s="80"/>
      <c r="M23" s="131"/>
      <c r="N23" s="131"/>
      <c r="O23" s="131"/>
      <c r="P23" s="136"/>
      <c r="Q23" s="77"/>
    </row>
    <row r="24" spans="1:25" ht="15" x14ac:dyDescent="0.25">
      <c r="A24" s="131"/>
      <c r="B24" s="131"/>
      <c r="C24" s="131"/>
      <c r="D24" s="132"/>
      <c r="E24" s="131"/>
      <c r="F24" s="78"/>
      <c r="G24" s="133"/>
      <c r="H24" s="137"/>
      <c r="I24" s="80"/>
      <c r="J24" s="80"/>
      <c r="K24" s="80"/>
      <c r="L24" s="80"/>
      <c r="M24" s="131"/>
      <c r="N24" s="131"/>
      <c r="O24" s="131"/>
      <c r="P24" s="136"/>
      <c r="Q24" s="77"/>
    </row>
    <row r="25" spans="1:25" ht="15" x14ac:dyDescent="0.25">
      <c r="A25" s="131"/>
      <c r="B25" s="131"/>
      <c r="C25" s="131"/>
      <c r="D25" s="132"/>
      <c r="E25" s="131"/>
      <c r="F25" s="131"/>
      <c r="G25" s="138"/>
      <c r="H25" s="137"/>
      <c r="I25" s="80"/>
      <c r="J25" s="80"/>
      <c r="K25" s="80"/>
      <c r="L25" s="80"/>
      <c r="M25" s="131"/>
      <c r="N25" s="131"/>
      <c r="O25" s="131"/>
      <c r="P25" s="136"/>
      <c r="Q25" s="77"/>
    </row>
    <row r="26" spans="1:25" ht="15" x14ac:dyDescent="0.25">
      <c r="A26" s="131"/>
      <c r="B26" s="131"/>
      <c r="C26" s="131"/>
      <c r="D26" s="132"/>
      <c r="E26" s="131"/>
      <c r="F26" s="131"/>
      <c r="G26" s="138"/>
      <c r="H26" s="137"/>
      <c r="I26" s="80"/>
      <c r="J26" s="80"/>
      <c r="K26" s="80"/>
      <c r="L26" s="80"/>
      <c r="M26" s="131"/>
      <c r="N26" s="131"/>
      <c r="O26" s="131"/>
      <c r="P26" s="136"/>
      <c r="Q26" s="77"/>
    </row>
    <row r="27" spans="1:25" ht="15" x14ac:dyDescent="0.25">
      <c r="A27" s="131"/>
      <c r="B27" s="131"/>
      <c r="C27" s="131"/>
      <c r="D27" s="132"/>
      <c r="E27" s="131"/>
      <c r="F27" s="131"/>
      <c r="G27" s="138"/>
      <c r="H27" s="137"/>
      <c r="I27" s="80"/>
      <c r="J27" s="80"/>
      <c r="K27" s="80"/>
      <c r="L27" s="80"/>
      <c r="M27" s="131"/>
      <c r="N27" s="131"/>
      <c r="O27" s="131"/>
      <c r="P27" s="136"/>
      <c r="Q27" s="77"/>
    </row>
    <row r="28" spans="1:25" ht="15" x14ac:dyDescent="0.25">
      <c r="A28" s="131"/>
      <c r="B28" s="131"/>
      <c r="C28" s="131"/>
      <c r="D28" s="132"/>
      <c r="E28" s="131"/>
      <c r="F28" s="131"/>
      <c r="G28" s="138"/>
      <c r="H28" s="137"/>
      <c r="I28" s="80"/>
      <c r="J28" s="80"/>
      <c r="K28" s="80"/>
      <c r="L28" s="80"/>
      <c r="M28" s="131"/>
      <c r="N28" s="131"/>
      <c r="O28" s="131"/>
      <c r="P28" s="136"/>
      <c r="Q28" s="77"/>
    </row>
    <row r="29" spans="1:25" ht="15" x14ac:dyDescent="0.25">
      <c r="A29" s="131"/>
      <c r="B29" s="131"/>
      <c r="C29" s="131"/>
      <c r="D29" s="132"/>
      <c r="E29" s="131"/>
      <c r="F29" s="131"/>
      <c r="G29" s="138"/>
      <c r="H29" s="137"/>
      <c r="I29" s="80"/>
      <c r="J29" s="80"/>
      <c r="K29" s="80"/>
      <c r="L29" s="80"/>
      <c r="M29" s="131"/>
      <c r="N29" s="131"/>
      <c r="O29" s="131"/>
      <c r="P29" s="136"/>
      <c r="Q29" s="77"/>
    </row>
    <row r="30" spans="1:25" ht="15" x14ac:dyDescent="0.25">
      <c r="A30" s="131"/>
      <c r="B30" s="131"/>
      <c r="C30" s="131"/>
      <c r="D30" s="132"/>
      <c r="E30" s="131"/>
      <c r="F30" s="131"/>
      <c r="G30" s="138"/>
      <c r="H30" s="137"/>
      <c r="I30" s="80"/>
      <c r="J30" s="80"/>
      <c r="K30" s="80"/>
      <c r="L30" s="80"/>
      <c r="M30" s="131"/>
      <c r="N30" s="131"/>
      <c r="O30" s="131"/>
      <c r="P30" s="136"/>
      <c r="Q30" s="77"/>
    </row>
    <row r="31" spans="1:25" ht="15" x14ac:dyDescent="0.25">
      <c r="A31" s="131"/>
      <c r="B31" s="131"/>
      <c r="C31" s="131"/>
      <c r="D31" s="132"/>
      <c r="E31" s="131"/>
      <c r="F31" s="131"/>
      <c r="G31" s="138"/>
      <c r="H31" s="137"/>
      <c r="I31" s="80"/>
      <c r="J31" s="80"/>
      <c r="K31" s="80"/>
      <c r="L31" s="80"/>
      <c r="M31" s="131"/>
      <c r="N31" s="131"/>
      <c r="O31" s="131"/>
      <c r="P31" s="136"/>
      <c r="Q31" s="77"/>
    </row>
    <row r="32" spans="1:25" ht="15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80"/>
      <c r="L32" s="80"/>
      <c r="M32" s="131"/>
      <c r="N32" s="131"/>
      <c r="O32" s="131"/>
      <c r="P32" s="136"/>
      <c r="Q32" s="77"/>
    </row>
    <row r="33" spans="1:17" ht="15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80"/>
      <c r="L33" s="80"/>
      <c r="M33" s="131"/>
      <c r="N33" s="131"/>
      <c r="O33" s="131"/>
      <c r="P33" s="136"/>
      <c r="Q33" s="77"/>
    </row>
    <row r="34" spans="1:17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1"/>
      <c r="Q34" s="77"/>
    </row>
    <row r="35" spans="1:17" ht="15" x14ac:dyDescent="0.25">
      <c r="A35" s="131"/>
      <c r="B35" s="131"/>
      <c r="C35" s="131"/>
      <c r="D35" s="132"/>
      <c r="E35" s="131"/>
      <c r="F35" s="131"/>
      <c r="G35" s="138"/>
      <c r="H35" s="137"/>
      <c r="I35" s="80"/>
      <c r="J35" s="80"/>
      <c r="K35" s="80"/>
      <c r="L35" s="80"/>
      <c r="M35" s="131"/>
      <c r="N35" s="131"/>
      <c r="O35" s="131"/>
      <c r="P35" s="131"/>
      <c r="Q35" s="77"/>
    </row>
    <row r="36" spans="1:17" ht="15" x14ac:dyDescent="0.25">
      <c r="A36" s="131"/>
      <c r="B36" s="131"/>
      <c r="C36" s="131"/>
      <c r="D36" s="132"/>
      <c r="E36" s="131"/>
      <c r="F36" s="131"/>
      <c r="G36" s="138"/>
      <c r="H36" s="137"/>
      <c r="I36" s="80"/>
      <c r="J36" s="80"/>
      <c r="K36" s="80"/>
      <c r="L36" s="80"/>
      <c r="M36" s="131"/>
      <c r="N36" s="131"/>
      <c r="O36" s="131"/>
      <c r="P36" s="131"/>
      <c r="Q36" s="77"/>
    </row>
    <row r="37" spans="1:17" ht="15" x14ac:dyDescent="0.25">
      <c r="A37" s="131"/>
      <c r="B37" s="131"/>
      <c r="C37" s="131"/>
      <c r="D37" s="132"/>
      <c r="E37" s="131"/>
      <c r="F37" s="131"/>
      <c r="G37" s="138"/>
      <c r="H37" s="137"/>
      <c r="I37" s="80"/>
      <c r="J37" s="80"/>
      <c r="K37" s="80"/>
      <c r="L37" s="80"/>
      <c r="M37" s="131"/>
      <c r="N37" s="131"/>
      <c r="O37" s="131"/>
      <c r="P37" s="131"/>
      <c r="Q37" s="77"/>
    </row>
    <row r="38" spans="1:17" ht="15" x14ac:dyDescent="0.25">
      <c r="A38" s="131"/>
      <c r="B38" s="131"/>
      <c r="C38" s="131"/>
      <c r="D38" s="132"/>
      <c r="E38" s="131"/>
      <c r="F38" s="131"/>
      <c r="G38" s="138"/>
      <c r="H38" s="137"/>
      <c r="I38" s="80"/>
      <c r="J38" s="80"/>
      <c r="K38" s="80"/>
      <c r="L38" s="80"/>
      <c r="M38" s="131"/>
      <c r="N38" s="131"/>
      <c r="O38" s="131"/>
      <c r="P38" s="131"/>
      <c r="Q38" s="77"/>
    </row>
    <row r="39" spans="1:17" ht="15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80"/>
      <c r="L39" s="80"/>
      <c r="M39" s="131"/>
      <c r="N39" s="131"/>
      <c r="O39" s="131"/>
      <c r="P39" s="131"/>
      <c r="Q39" s="77"/>
    </row>
    <row r="40" spans="1:17" ht="15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80"/>
      <c r="L40" s="80"/>
      <c r="M40" s="131"/>
      <c r="N40" s="131"/>
      <c r="O40" s="131"/>
      <c r="P40" s="131"/>
      <c r="Q40" s="77"/>
    </row>
    <row r="41" spans="1:17" ht="15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80"/>
      <c r="L41" s="80"/>
      <c r="M41" s="131"/>
      <c r="N41" s="131"/>
      <c r="O41" s="131"/>
      <c r="P41" s="131"/>
      <c r="Q41" s="77"/>
    </row>
    <row r="42" spans="1:17" ht="15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80"/>
      <c r="L42" s="80"/>
      <c r="M42" s="131"/>
      <c r="N42" s="131"/>
      <c r="O42" s="131"/>
      <c r="P42" s="131"/>
      <c r="Q42" s="77"/>
    </row>
    <row r="43" spans="1:17" ht="15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80"/>
      <c r="L43" s="80"/>
      <c r="M43" s="131"/>
      <c r="N43" s="131"/>
      <c r="O43" s="131"/>
      <c r="P43" s="131"/>
      <c r="Q43" s="77"/>
    </row>
    <row r="44" spans="1:17" ht="15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80"/>
      <c r="L44" s="80"/>
      <c r="M44" s="131"/>
      <c r="N44" s="131"/>
      <c r="O44" s="131"/>
      <c r="P44" s="131"/>
      <c r="Q44" s="77"/>
    </row>
    <row r="45" spans="1:17" ht="15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80"/>
      <c r="L45" s="80"/>
      <c r="M45" s="131"/>
      <c r="N45" s="131"/>
      <c r="O45" s="131"/>
      <c r="P45" s="131"/>
      <c r="Q45" s="77"/>
    </row>
    <row r="46" spans="1:17" ht="15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80"/>
      <c r="L46" s="80"/>
      <c r="M46" s="131"/>
      <c r="N46" s="131"/>
      <c r="O46" s="131"/>
      <c r="P46" s="131"/>
      <c r="Q46" s="77"/>
    </row>
    <row r="47" spans="1:17" ht="15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80"/>
      <c r="L47" s="80"/>
      <c r="M47" s="131"/>
      <c r="N47" s="131"/>
      <c r="O47" s="131"/>
      <c r="P47" s="131"/>
      <c r="Q47" s="77"/>
    </row>
    <row r="48" spans="1:17" ht="15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80"/>
      <c r="L48" s="80"/>
      <c r="M48" s="131"/>
      <c r="N48" s="131"/>
      <c r="O48" s="131"/>
      <c r="P48" s="131"/>
      <c r="Q48" s="77"/>
    </row>
    <row r="49" spans="1:17" ht="15" x14ac:dyDescent="0.25">
      <c r="A49" s="131"/>
      <c r="B49" s="131"/>
      <c r="C49" s="131"/>
      <c r="D49" s="132"/>
      <c r="E49" s="131"/>
      <c r="F49" s="131"/>
      <c r="G49" s="138"/>
      <c r="H49" s="137"/>
      <c r="I49" s="80"/>
      <c r="J49" s="80"/>
      <c r="K49" s="80"/>
      <c r="L49" s="80"/>
      <c r="M49" s="131"/>
      <c r="N49" s="131"/>
      <c r="O49" s="131"/>
      <c r="P49" s="131"/>
      <c r="Q49" s="77"/>
    </row>
    <row r="50" spans="1:17" ht="15" x14ac:dyDescent="0.25">
      <c r="A50" s="131"/>
      <c r="B50" s="131"/>
      <c r="C50" s="131"/>
      <c r="D50" s="132"/>
      <c r="E50" s="131"/>
      <c r="F50" s="131"/>
      <c r="G50" s="138"/>
      <c r="H50" s="137"/>
      <c r="I50" s="80"/>
      <c r="J50" s="80"/>
      <c r="K50" s="80"/>
      <c r="L50" s="80"/>
      <c r="M50" s="131"/>
      <c r="N50" s="131"/>
      <c r="O50" s="131"/>
      <c r="P50" s="131"/>
      <c r="Q50" s="77"/>
    </row>
    <row r="51" spans="1:17" ht="15" x14ac:dyDescent="0.25">
      <c r="A51" s="131"/>
      <c r="B51" s="131"/>
      <c r="C51" s="131"/>
      <c r="D51" s="132"/>
      <c r="E51" s="131"/>
      <c r="F51" s="131"/>
      <c r="G51" s="138"/>
      <c r="H51" s="137"/>
      <c r="I51" s="80"/>
      <c r="J51" s="80"/>
      <c r="K51" s="80"/>
      <c r="L51" s="80"/>
      <c r="M51" s="131"/>
      <c r="N51" s="131"/>
      <c r="O51" s="131"/>
      <c r="P51" s="131"/>
      <c r="Q51" s="77"/>
    </row>
    <row r="52" spans="1:17" ht="15" x14ac:dyDescent="0.25">
      <c r="A52" s="131"/>
      <c r="B52" s="131"/>
      <c r="C52" s="131"/>
      <c r="D52" s="132"/>
      <c r="E52" s="131"/>
      <c r="F52" s="131"/>
      <c r="G52" s="138"/>
      <c r="H52" s="137"/>
      <c r="I52" s="80"/>
      <c r="J52" s="80"/>
      <c r="K52" s="80"/>
      <c r="L52" s="80"/>
      <c r="M52" s="131"/>
      <c r="N52" s="131"/>
      <c r="O52" s="131"/>
      <c r="P52" s="131"/>
      <c r="Q52" s="77"/>
    </row>
    <row r="53" spans="1:17" ht="15" x14ac:dyDescent="0.25">
      <c r="A53" s="131"/>
      <c r="B53" s="131"/>
      <c r="C53" s="131"/>
      <c r="D53" s="132"/>
      <c r="E53" s="131"/>
      <c r="F53" s="131"/>
      <c r="G53" s="138"/>
      <c r="H53" s="137"/>
      <c r="I53" s="80"/>
      <c r="J53" s="80"/>
      <c r="K53" s="80"/>
      <c r="L53" s="80"/>
      <c r="M53" s="131"/>
      <c r="N53" s="131"/>
      <c r="O53" s="131"/>
      <c r="P53" s="131"/>
      <c r="Q53" s="77"/>
    </row>
    <row r="54" spans="1:17" ht="15" x14ac:dyDescent="0.25">
      <c r="A54" s="131"/>
      <c r="B54" s="77"/>
      <c r="C54" s="77"/>
      <c r="D54" s="139"/>
      <c r="E54" s="77"/>
      <c r="F54" s="78"/>
      <c r="G54" s="81"/>
      <c r="H54" s="137"/>
      <c r="I54" s="80"/>
      <c r="J54" s="80"/>
      <c r="K54" s="80"/>
      <c r="L54" s="80"/>
      <c r="M54" s="131"/>
      <c r="N54" s="131"/>
      <c r="O54" s="131"/>
      <c r="P54" s="131"/>
      <c r="Q54" s="77"/>
    </row>
    <row r="55" spans="1:17" ht="15" x14ac:dyDescent="0.25">
      <c r="A55" s="131"/>
      <c r="B55" s="77"/>
      <c r="C55" s="77"/>
      <c r="D55" s="76"/>
      <c r="E55" s="77"/>
      <c r="F55" s="78"/>
      <c r="G55" s="81"/>
      <c r="H55" s="137"/>
      <c r="I55" s="80"/>
      <c r="J55" s="80"/>
      <c r="K55" s="80"/>
      <c r="L55" s="80"/>
      <c r="M55" s="131"/>
      <c r="N55" s="131"/>
      <c r="O55" s="131"/>
      <c r="P55" s="131"/>
      <c r="Q55" s="77"/>
    </row>
    <row r="56" spans="1:17" ht="15" x14ac:dyDescent="0.25">
      <c r="A56" s="131"/>
      <c r="B56" s="77"/>
      <c r="C56" s="77"/>
      <c r="D56" s="76"/>
      <c r="E56" s="77"/>
      <c r="F56" s="78"/>
      <c r="G56" s="81"/>
      <c r="H56" s="137"/>
      <c r="I56" s="80"/>
      <c r="J56" s="80"/>
      <c r="K56" s="80"/>
      <c r="L56" s="80"/>
      <c r="M56" s="131"/>
      <c r="N56" s="131"/>
      <c r="O56" s="131"/>
      <c r="P56" s="131"/>
      <c r="Q56" s="77"/>
    </row>
    <row r="57" spans="1:17" ht="15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80"/>
      <c r="L57" s="80"/>
      <c r="M57" s="131"/>
      <c r="N57" s="131"/>
      <c r="O57" s="131"/>
      <c r="P57" s="131"/>
      <c r="Q57" s="77"/>
    </row>
    <row r="58" spans="1:17" ht="15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80"/>
      <c r="L58" s="80"/>
      <c r="M58" s="131"/>
      <c r="N58" s="131"/>
      <c r="O58" s="131"/>
      <c r="P58" s="131"/>
      <c r="Q58" s="77"/>
    </row>
    <row r="59" spans="1:17" ht="15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80"/>
      <c r="L59" s="80"/>
      <c r="M59" s="131"/>
      <c r="N59" s="131"/>
      <c r="O59" s="131"/>
      <c r="P59" s="131"/>
      <c r="Q59" s="77"/>
    </row>
    <row r="60" spans="1:17" ht="15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80"/>
      <c r="L60" s="80"/>
      <c r="M60" s="131"/>
      <c r="N60" s="131"/>
      <c r="O60" s="131"/>
      <c r="P60" s="131"/>
      <c r="Q60" s="77"/>
    </row>
    <row r="61" spans="1:17" ht="15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80"/>
      <c r="L61" s="80"/>
      <c r="M61" s="131"/>
      <c r="N61" s="131"/>
      <c r="O61" s="131"/>
      <c r="P61" s="131"/>
      <c r="Q61" s="77"/>
    </row>
    <row r="62" spans="1:17" ht="15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80"/>
      <c r="L62" s="80"/>
      <c r="M62" s="131"/>
      <c r="N62" s="131"/>
      <c r="O62" s="131"/>
      <c r="P62" s="131"/>
      <c r="Q62" s="77"/>
    </row>
    <row r="63" spans="1:17" ht="15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80"/>
      <c r="L63" s="80"/>
      <c r="M63" s="131"/>
      <c r="N63" s="131"/>
      <c r="O63" s="131"/>
      <c r="P63" s="131"/>
      <c r="Q63" s="77"/>
    </row>
    <row r="64" spans="1:17" ht="15" x14ac:dyDescent="0.25">
      <c r="A64" s="131"/>
      <c r="B64" s="77"/>
      <c r="C64" s="77"/>
      <c r="D64" s="76"/>
      <c r="E64" s="77"/>
      <c r="F64" s="78"/>
      <c r="G64" s="81"/>
      <c r="H64" s="137"/>
      <c r="I64" s="80"/>
      <c r="J64" s="80"/>
      <c r="K64" s="80"/>
      <c r="L64" s="80"/>
      <c r="M64" s="131"/>
      <c r="N64" s="131"/>
      <c r="O64" s="131"/>
      <c r="P64" s="131"/>
      <c r="Q64" s="77"/>
    </row>
    <row r="65" spans="1:17" ht="15" x14ac:dyDescent="0.25">
      <c r="A65" s="131"/>
      <c r="B65" s="77"/>
      <c r="C65" s="77"/>
      <c r="D65" s="76"/>
      <c r="E65" s="77"/>
      <c r="F65" s="78"/>
      <c r="G65" s="81"/>
      <c r="H65" s="137"/>
      <c r="I65" s="80"/>
      <c r="J65" s="80"/>
      <c r="K65" s="80"/>
      <c r="L65" s="80"/>
      <c r="M65" s="131"/>
      <c r="N65" s="131"/>
      <c r="O65" s="131"/>
      <c r="P65" s="131"/>
      <c r="Q65" s="77"/>
    </row>
    <row r="66" spans="1:17" ht="15" x14ac:dyDescent="0.25">
      <c r="A66" s="131"/>
      <c r="B66" s="77"/>
      <c r="C66" s="77"/>
      <c r="D66" s="76"/>
      <c r="E66" s="77"/>
      <c r="F66" s="78"/>
      <c r="G66" s="81"/>
      <c r="H66" s="137"/>
      <c r="I66" s="80"/>
      <c r="J66" s="80"/>
      <c r="K66" s="80"/>
      <c r="L66" s="80"/>
      <c r="M66" s="131"/>
      <c r="N66" s="131"/>
      <c r="O66" s="131"/>
      <c r="P66" s="131"/>
      <c r="Q66" s="77"/>
    </row>
    <row r="67" spans="1:17" ht="15" x14ac:dyDescent="0.25">
      <c r="A67" s="131"/>
      <c r="B67" s="77"/>
      <c r="C67" s="77"/>
      <c r="D67" s="76"/>
      <c r="E67" s="77"/>
      <c r="F67" s="78"/>
      <c r="G67" s="81"/>
      <c r="H67" s="137"/>
      <c r="I67" s="80"/>
      <c r="J67" s="80"/>
      <c r="K67" s="80"/>
      <c r="L67" s="80"/>
      <c r="M67" s="131"/>
      <c r="N67" s="131"/>
      <c r="O67" s="131"/>
      <c r="P67" s="131"/>
      <c r="Q67" s="77"/>
    </row>
    <row r="68" spans="1:17" ht="15" x14ac:dyDescent="0.25">
      <c r="A68" s="131"/>
      <c r="B68" s="77"/>
      <c r="C68" s="77"/>
      <c r="D68" s="76"/>
      <c r="E68" s="77"/>
      <c r="F68" s="78"/>
      <c r="G68" s="81"/>
      <c r="H68" s="137"/>
      <c r="I68" s="80"/>
      <c r="J68" s="80"/>
      <c r="K68" s="80"/>
      <c r="L68" s="80"/>
      <c r="M68" s="131"/>
      <c r="N68" s="131"/>
      <c r="O68" s="131"/>
      <c r="P68" s="131"/>
      <c r="Q68" s="77"/>
    </row>
  </sheetData>
  <autoFilter ref="A19:P19"/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68"/>
  <sheetViews>
    <sheetView topLeftCell="A16" zoomScaleNormal="100" workbookViewId="0">
      <selection activeCell="P25" sqref="P25"/>
    </sheetView>
  </sheetViews>
  <sheetFormatPr defaultColWidth="9.140625" defaultRowHeight="12.75" outlineLevelCol="1" x14ac:dyDescent="0.2"/>
  <cols>
    <col min="1" max="1" width="5.7109375" style="140" customWidth="1"/>
    <col min="2" max="2" width="6.140625" style="141" customWidth="1"/>
    <col min="3" max="3" width="14.42578125" style="141" customWidth="1"/>
    <col min="4" max="4" width="14.7109375" style="142" customWidth="1"/>
    <col min="5" max="5" width="9.28515625" style="141" customWidth="1"/>
    <col min="6" max="6" width="4.7109375" style="141" customWidth="1"/>
    <col min="7" max="7" width="18" style="143" customWidth="1"/>
    <col min="8" max="14" width="7.7109375" style="141" customWidth="1"/>
    <col min="15" max="15" width="5.42578125" style="103" customWidth="1"/>
    <col min="16" max="16" width="24.8554687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16384" width="9.140625" style="68"/>
  </cols>
  <sheetData>
    <row r="1" spans="1:27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220">
        <v>0</v>
      </c>
      <c r="S1" s="220">
        <v>0</v>
      </c>
      <c r="T1" s="220">
        <v>37</v>
      </c>
      <c r="U1" s="220">
        <v>41</v>
      </c>
      <c r="V1" s="220">
        <v>44</v>
      </c>
      <c r="W1" s="220">
        <v>53</v>
      </c>
      <c r="X1" s="220">
        <v>59</v>
      </c>
      <c r="Y1" s="220">
        <v>66</v>
      </c>
      <c r="Z1" s="220" t="s">
        <v>7</v>
      </c>
      <c r="AA1" s="220" t="s">
        <v>7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144"/>
      <c r="J2" s="144" t="s">
        <v>0</v>
      </c>
      <c r="K2" s="64"/>
      <c r="L2" s="64"/>
      <c r="M2" s="64"/>
      <c r="N2" s="64"/>
      <c r="O2" s="67"/>
      <c r="P2" s="67"/>
      <c r="R2" s="362" t="s">
        <v>18</v>
      </c>
      <c r="S2" s="362" t="s">
        <v>18</v>
      </c>
      <c r="T2" s="362" t="s">
        <v>19</v>
      </c>
      <c r="U2" s="221" t="s">
        <v>20</v>
      </c>
      <c r="V2" s="221" t="s">
        <v>21</v>
      </c>
      <c r="W2" s="221" t="s">
        <v>22</v>
      </c>
      <c r="X2" s="221" t="s">
        <v>23</v>
      </c>
      <c r="Y2" s="222" t="s">
        <v>24</v>
      </c>
      <c r="Z2" s="221" t="s">
        <v>25</v>
      </c>
      <c r="AA2" s="22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144"/>
      <c r="J3" s="144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4"/>
      <c r="J4" s="144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4"/>
      <c r="J5" s="74"/>
      <c r="K5" s="64"/>
      <c r="L5" s="64"/>
      <c r="M5" s="64"/>
      <c r="N5" s="64"/>
      <c r="O5" s="67"/>
      <c r="P5" s="67"/>
    </row>
    <row r="6" spans="1:27" ht="15.75" x14ac:dyDescent="0.2">
      <c r="A6" s="63"/>
      <c r="B6" s="64"/>
      <c r="C6" s="64"/>
      <c r="D6" s="65"/>
      <c r="E6" s="64"/>
      <c r="F6" s="64"/>
      <c r="G6" s="66"/>
      <c r="H6" s="64"/>
      <c r="I6" s="144"/>
      <c r="J6" s="144"/>
      <c r="K6" s="64"/>
      <c r="L6" s="64"/>
      <c r="M6" s="6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498</v>
      </c>
      <c r="K7" s="74"/>
      <c r="L7" s="74"/>
      <c r="M7" s="74"/>
      <c r="N7" s="64"/>
      <c r="O7" s="67"/>
      <c r="P7" s="67"/>
    </row>
    <row r="8" spans="1:27" ht="18.75" x14ac:dyDescent="0.25">
      <c r="A8" s="63"/>
      <c r="B8" s="64"/>
      <c r="C8" s="64"/>
      <c r="D8" s="65"/>
      <c r="E8" s="64"/>
      <c r="F8" s="64"/>
      <c r="G8" s="74"/>
      <c r="H8" s="74"/>
      <c r="I8" s="74"/>
      <c r="J8" s="75" t="s">
        <v>3</v>
      </c>
      <c r="K8" s="74"/>
      <c r="L8" s="74"/>
      <c r="M8" s="74"/>
      <c r="N8" s="64"/>
      <c r="O8" s="67"/>
      <c r="P8" s="67"/>
    </row>
    <row r="9" spans="1:27" ht="15" x14ac:dyDescent="0.25">
      <c r="A9" s="63"/>
      <c r="B9" s="64"/>
      <c r="C9" s="64"/>
      <c r="D9" s="65"/>
      <c r="E9" s="64"/>
      <c r="F9" s="64"/>
      <c r="G9" s="76"/>
      <c r="H9" s="77"/>
      <c r="I9" s="78"/>
      <c r="J9" s="79"/>
      <c r="K9" s="79"/>
      <c r="L9" s="80"/>
      <c r="M9" s="80"/>
      <c r="N9" s="64"/>
      <c r="O9" s="67"/>
      <c r="P9" s="67"/>
    </row>
    <row r="10" spans="1:27" ht="20.25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82" t="s">
        <v>4</v>
      </c>
      <c r="K10" s="82"/>
      <c r="L10" s="80"/>
      <c r="M10" s="80"/>
      <c r="N10" s="64"/>
      <c r="O10" s="67"/>
      <c r="P10" s="67"/>
    </row>
    <row r="11" spans="1:27" ht="9.9499999999999993" customHeight="1" x14ac:dyDescent="0.25">
      <c r="A11" s="63"/>
      <c r="B11" s="64"/>
      <c r="C11" s="64"/>
      <c r="D11" s="65"/>
      <c r="E11" s="64"/>
      <c r="F11" s="64"/>
      <c r="G11" s="76"/>
      <c r="H11" s="77"/>
      <c r="I11" s="81"/>
      <c r="J11" s="5"/>
      <c r="K11" s="5"/>
      <c r="L11" s="80"/>
      <c r="M11" s="80"/>
      <c r="N11" s="64"/>
      <c r="O11" s="67"/>
      <c r="P11" s="67"/>
    </row>
    <row r="12" spans="1:27" s="88" customFormat="1" ht="20.25" x14ac:dyDescent="0.3">
      <c r="A12" s="83"/>
      <c r="B12" s="73"/>
      <c r="C12" s="73"/>
      <c r="D12" s="84"/>
      <c r="E12" s="73"/>
      <c r="F12" s="73"/>
      <c r="G12" s="76"/>
      <c r="H12" s="77"/>
      <c r="I12" s="78"/>
      <c r="J12" s="75" t="s">
        <v>28</v>
      </c>
      <c r="K12" s="85"/>
      <c r="L12" s="80"/>
      <c r="M12" s="80"/>
      <c r="N12" s="73"/>
      <c r="O12" s="86"/>
      <c r="P12" s="87"/>
    </row>
    <row r="13" spans="1:27" ht="18" customHeight="1" x14ac:dyDescent="0.3">
      <c r="A13" s="628" t="s">
        <v>333</v>
      </c>
      <c r="B13" s="90"/>
      <c r="C13" s="90"/>
      <c r="D13" s="84"/>
      <c r="E13" s="90"/>
      <c r="F13" s="91"/>
      <c r="G13" s="92"/>
      <c r="H13" s="91"/>
      <c r="I13" s="91"/>
      <c r="J13" s="91"/>
      <c r="K13" s="29"/>
      <c r="L13" s="29"/>
      <c r="M13" s="29"/>
      <c r="N13" s="29"/>
      <c r="O13" s="93"/>
      <c r="P13" s="94" t="s">
        <v>236</v>
      </c>
    </row>
    <row r="14" spans="1:27" ht="15" customHeight="1" x14ac:dyDescent="0.3">
      <c r="A14" s="223"/>
      <c r="B14" s="96"/>
      <c r="C14" s="96"/>
      <c r="D14" s="97"/>
      <c r="E14" s="98"/>
      <c r="F14" s="98"/>
      <c r="G14" s="99"/>
      <c r="H14" s="98"/>
      <c r="I14" s="98"/>
      <c r="J14" s="100"/>
      <c r="K14" s="101"/>
      <c r="L14" s="101"/>
      <c r="M14" s="101"/>
      <c r="N14" s="101"/>
      <c r="O14" s="102"/>
    </row>
    <row r="15" spans="1:27" s="104" customFormat="1" ht="15.75" customHeight="1" x14ac:dyDescent="0.25">
      <c r="A15" s="783" t="s">
        <v>30</v>
      </c>
      <c r="B15" s="781" t="s">
        <v>31</v>
      </c>
      <c r="C15" s="669"/>
      <c r="D15" s="781" t="s">
        <v>32</v>
      </c>
      <c r="E15" s="781" t="s">
        <v>33</v>
      </c>
      <c r="F15" s="785" t="s">
        <v>34</v>
      </c>
      <c r="G15" s="781" t="s">
        <v>35</v>
      </c>
      <c r="H15" s="776" t="s">
        <v>36</v>
      </c>
      <c r="I15" s="777"/>
      <c r="J15" s="777"/>
      <c r="K15" s="777"/>
      <c r="L15" s="777"/>
      <c r="M15" s="778"/>
      <c r="N15" s="764" t="s">
        <v>37</v>
      </c>
      <c r="O15" s="779" t="s">
        <v>34</v>
      </c>
      <c r="P15" s="781" t="s">
        <v>38</v>
      </c>
    </row>
    <row r="16" spans="1:27" s="104" customFormat="1" ht="15.75" customHeight="1" x14ac:dyDescent="0.25">
      <c r="A16" s="790"/>
      <c r="B16" s="789"/>
      <c r="C16" s="671"/>
      <c r="D16" s="789"/>
      <c r="E16" s="789"/>
      <c r="F16" s="791"/>
      <c r="G16" s="789"/>
      <c r="H16" s="105">
        <v>1</v>
      </c>
      <c r="I16" s="105">
        <v>2</v>
      </c>
      <c r="J16" s="105">
        <v>3</v>
      </c>
      <c r="K16" s="105">
        <v>4</v>
      </c>
      <c r="L16" s="105">
        <v>5</v>
      </c>
      <c r="M16" s="105">
        <v>6</v>
      </c>
      <c r="N16" s="787"/>
      <c r="O16" s="788"/>
      <c r="P16" s="789"/>
    </row>
    <row r="17" spans="1:25" s="104" customFormat="1" ht="6" customHeight="1" x14ac:dyDescent="0.25">
      <c r="A17" s="106"/>
      <c r="B17" s="107"/>
      <c r="C17" s="107"/>
      <c r="D17" s="108"/>
      <c r="E17" s="107"/>
      <c r="F17" s="107"/>
      <c r="G17" s="107"/>
      <c r="H17" s="109"/>
      <c r="I17" s="109"/>
      <c r="J17" s="109"/>
      <c r="K17" s="109"/>
      <c r="L17" s="110"/>
      <c r="M17" s="110"/>
      <c r="N17" s="107"/>
      <c r="O17" s="111"/>
      <c r="P17" s="112"/>
    </row>
    <row r="18" spans="1:25" ht="15" x14ac:dyDescent="0.2">
      <c r="A18" s="666"/>
      <c r="B18" s="667"/>
      <c r="C18" s="667"/>
      <c r="D18" s="667" t="s">
        <v>406</v>
      </c>
      <c r="E18" s="667"/>
      <c r="F18" s="667"/>
      <c r="G18" s="164"/>
      <c r="H18" s="165"/>
      <c r="I18" s="165" t="s">
        <v>1136</v>
      </c>
      <c r="J18" s="166"/>
      <c r="K18" s="667"/>
      <c r="L18" s="224"/>
      <c r="M18" s="672"/>
      <c r="N18" s="119"/>
      <c r="O18" s="120"/>
      <c r="P18" s="121" t="s">
        <v>168</v>
      </c>
    </row>
    <row r="19" spans="1:25" ht="8.1" customHeight="1" x14ac:dyDescent="0.2">
      <c r="A19" s="170"/>
      <c r="B19" s="170"/>
      <c r="C19" s="170"/>
      <c r="D19" s="170"/>
      <c r="E19" s="170"/>
      <c r="F19" s="170"/>
      <c r="G19" s="171"/>
      <c r="H19" s="172"/>
      <c r="I19" s="172"/>
      <c r="J19" s="173"/>
      <c r="K19" s="170"/>
      <c r="L19" s="225"/>
      <c r="M19" s="127"/>
      <c r="N19" s="128"/>
      <c r="O19" s="129"/>
      <c r="P19" s="130"/>
    </row>
    <row r="20" spans="1:25" s="77" customFormat="1" ht="15" x14ac:dyDescent="0.25">
      <c r="A20" s="678">
        <v>1</v>
      </c>
      <c r="B20" s="170">
        <v>142</v>
      </c>
      <c r="C20" s="304" t="s">
        <v>641</v>
      </c>
      <c r="D20" s="616" t="s">
        <v>538</v>
      </c>
      <c r="E20" s="617">
        <v>33367</v>
      </c>
      <c r="F20" s="170" t="s">
        <v>25</v>
      </c>
      <c r="G20" s="618" t="s">
        <v>252</v>
      </c>
      <c r="H20" s="134">
        <v>65.91</v>
      </c>
      <c r="I20" s="135">
        <v>63.06</v>
      </c>
      <c r="J20" s="211">
        <v>67.13</v>
      </c>
      <c r="K20" s="177">
        <v>66.069999999999993</v>
      </c>
      <c r="L20" s="470">
        <v>63.73</v>
      </c>
      <c r="M20" s="135">
        <v>70.66</v>
      </c>
      <c r="N20" s="131">
        <v>70.66</v>
      </c>
      <c r="O20" s="131" t="s">
        <v>24</v>
      </c>
      <c r="P20" s="219" t="s">
        <v>647</v>
      </c>
      <c r="Q20" s="370"/>
      <c r="X20" s="152"/>
      <c r="Y20" s="151"/>
    </row>
    <row r="21" spans="1:25" s="77" customFormat="1" ht="15" x14ac:dyDescent="0.25">
      <c r="A21" s="678">
        <v>2</v>
      </c>
      <c r="B21" s="170">
        <v>440</v>
      </c>
      <c r="C21" s="304" t="s">
        <v>1137</v>
      </c>
      <c r="D21" s="616" t="s">
        <v>272</v>
      </c>
      <c r="E21" s="617" t="s">
        <v>920</v>
      </c>
      <c r="F21" s="170" t="s">
        <v>25</v>
      </c>
      <c r="G21" s="618" t="s">
        <v>252</v>
      </c>
      <c r="H21" s="134">
        <v>68.760000000000005</v>
      </c>
      <c r="I21" s="135">
        <v>69.510000000000005</v>
      </c>
      <c r="J21" s="211">
        <v>68.650000000000006</v>
      </c>
      <c r="K21" s="177" t="s">
        <v>1124</v>
      </c>
      <c r="L21" s="470" t="s">
        <v>1124</v>
      </c>
      <c r="M21" s="135">
        <v>69.69</v>
      </c>
      <c r="N21" s="131">
        <v>69.69</v>
      </c>
      <c r="O21" s="131" t="s">
        <v>24</v>
      </c>
      <c r="P21" s="219" t="s">
        <v>1194</v>
      </c>
      <c r="Q21" s="370"/>
      <c r="X21" s="152"/>
      <c r="Y21" s="151"/>
    </row>
    <row r="22" spans="1:25" s="77" customFormat="1" ht="15" x14ac:dyDescent="0.25">
      <c r="A22" s="678">
        <v>3</v>
      </c>
      <c r="B22" s="170">
        <v>980</v>
      </c>
      <c r="C22" s="304" t="s">
        <v>636</v>
      </c>
      <c r="D22" s="616" t="s">
        <v>283</v>
      </c>
      <c r="E22" s="617">
        <v>35985</v>
      </c>
      <c r="F22" s="170" t="s">
        <v>24</v>
      </c>
      <c r="G22" s="618" t="s">
        <v>260</v>
      </c>
      <c r="H22" s="134">
        <v>66.650000000000006</v>
      </c>
      <c r="I22" s="135">
        <v>63.75</v>
      </c>
      <c r="J22" s="211">
        <v>65.92</v>
      </c>
      <c r="K22" s="177">
        <v>62.2</v>
      </c>
      <c r="L22" s="470">
        <v>64.930000000000007</v>
      </c>
      <c r="M22" s="135">
        <v>61.25</v>
      </c>
      <c r="N22" s="131">
        <v>66.650000000000006</v>
      </c>
      <c r="O22" s="131" t="s">
        <v>24</v>
      </c>
      <c r="P22" s="219" t="s">
        <v>645</v>
      </c>
      <c r="Q22" s="370"/>
      <c r="X22" s="152"/>
      <c r="Y22" s="151"/>
    </row>
    <row r="23" spans="1:25" s="77" customFormat="1" ht="15" x14ac:dyDescent="0.25">
      <c r="A23" s="678">
        <v>4</v>
      </c>
      <c r="B23" s="170">
        <v>3</v>
      </c>
      <c r="C23" s="304" t="s">
        <v>638</v>
      </c>
      <c r="D23" s="616" t="s">
        <v>639</v>
      </c>
      <c r="E23" s="617">
        <v>33730</v>
      </c>
      <c r="F23" s="170" t="s">
        <v>24</v>
      </c>
      <c r="G23" s="618" t="s">
        <v>357</v>
      </c>
      <c r="H23" s="134">
        <v>62.85</v>
      </c>
      <c r="I23" s="135" t="s">
        <v>1124</v>
      </c>
      <c r="J23" s="211">
        <v>61.08</v>
      </c>
      <c r="K23" s="177" t="s">
        <v>1124</v>
      </c>
      <c r="L23" s="470">
        <v>63.78</v>
      </c>
      <c r="M23" s="135" t="s">
        <v>1124</v>
      </c>
      <c r="N23" s="131">
        <v>63.78</v>
      </c>
      <c r="O23" s="131" t="s">
        <v>23</v>
      </c>
      <c r="P23" s="219" t="s">
        <v>644</v>
      </c>
      <c r="Q23" s="370"/>
      <c r="X23" s="152"/>
      <c r="Y23" s="151"/>
    </row>
    <row r="24" spans="1:25" s="77" customFormat="1" ht="15" x14ac:dyDescent="0.25">
      <c r="A24" s="678">
        <v>5</v>
      </c>
      <c r="B24" s="170">
        <v>413</v>
      </c>
      <c r="C24" s="304" t="s">
        <v>469</v>
      </c>
      <c r="D24" s="616" t="s">
        <v>304</v>
      </c>
      <c r="E24" s="617">
        <v>34918</v>
      </c>
      <c r="F24" s="170" t="s">
        <v>24</v>
      </c>
      <c r="G24" s="618" t="s">
        <v>257</v>
      </c>
      <c r="H24" s="134" t="s">
        <v>1124</v>
      </c>
      <c r="I24" s="135" t="s">
        <v>1124</v>
      </c>
      <c r="J24" s="211">
        <v>61</v>
      </c>
      <c r="K24" s="177">
        <v>59.95</v>
      </c>
      <c r="L24" s="470">
        <v>58.44</v>
      </c>
      <c r="M24" s="135">
        <v>61.86</v>
      </c>
      <c r="N24" s="131">
        <v>61.86</v>
      </c>
      <c r="O24" s="131" t="s">
        <v>23</v>
      </c>
      <c r="P24" s="219" t="s">
        <v>643</v>
      </c>
      <c r="Q24" s="370"/>
      <c r="X24" s="152"/>
      <c r="Y24" s="151"/>
    </row>
    <row r="25" spans="1:25" s="77" customFormat="1" ht="15" x14ac:dyDescent="0.25">
      <c r="A25" s="678">
        <v>6</v>
      </c>
      <c r="B25" s="170">
        <v>345</v>
      </c>
      <c r="C25" s="304" t="s">
        <v>637</v>
      </c>
      <c r="D25" s="616" t="s">
        <v>280</v>
      </c>
      <c r="E25" s="617">
        <v>35993</v>
      </c>
      <c r="F25" s="170" t="s">
        <v>23</v>
      </c>
      <c r="G25" s="618" t="s">
        <v>357</v>
      </c>
      <c r="H25" s="134" t="s">
        <v>1124</v>
      </c>
      <c r="I25" s="135">
        <v>54.6</v>
      </c>
      <c r="J25" s="211" t="s">
        <v>1124</v>
      </c>
      <c r="K25" s="177">
        <v>56.47</v>
      </c>
      <c r="L25" s="470">
        <v>58.65</v>
      </c>
      <c r="M25" s="135" t="s">
        <v>1117</v>
      </c>
      <c r="N25" s="131">
        <v>58.65</v>
      </c>
      <c r="O25" s="131" t="s">
        <v>23</v>
      </c>
      <c r="P25" s="219" t="s">
        <v>644</v>
      </c>
      <c r="Q25" s="370"/>
      <c r="X25" s="152"/>
      <c r="Y25" s="151"/>
    </row>
    <row r="26" spans="1:25" s="77" customFormat="1" ht="15" x14ac:dyDescent="0.25">
      <c r="A26" s="678">
        <v>7</v>
      </c>
      <c r="B26" s="170">
        <v>7</v>
      </c>
      <c r="C26" s="304" t="s">
        <v>562</v>
      </c>
      <c r="D26" s="616" t="s">
        <v>563</v>
      </c>
      <c r="E26" s="617">
        <v>32237</v>
      </c>
      <c r="F26" s="170" t="s">
        <v>25</v>
      </c>
      <c r="G26" s="618" t="s">
        <v>252</v>
      </c>
      <c r="H26" s="134" t="s">
        <v>1124</v>
      </c>
      <c r="I26" s="135">
        <v>56.81</v>
      </c>
      <c r="J26" s="211">
        <v>56.73</v>
      </c>
      <c r="K26" s="177" t="s">
        <v>1124</v>
      </c>
      <c r="L26" s="470" t="s">
        <v>1117</v>
      </c>
      <c r="M26" s="135"/>
      <c r="N26" s="131">
        <v>56.81</v>
      </c>
      <c r="O26" s="131" t="s">
        <v>22</v>
      </c>
      <c r="P26" s="219" t="s">
        <v>580</v>
      </c>
      <c r="Q26" s="370"/>
      <c r="X26" s="152"/>
      <c r="Y26" s="151"/>
    </row>
    <row r="27" spans="1:25" s="77" customFormat="1" ht="15" x14ac:dyDescent="0.25">
      <c r="A27" s="678">
        <v>8</v>
      </c>
      <c r="B27" s="170">
        <v>390</v>
      </c>
      <c r="C27" s="304" t="s">
        <v>634</v>
      </c>
      <c r="D27" s="616" t="s">
        <v>292</v>
      </c>
      <c r="E27" s="617">
        <v>35715</v>
      </c>
      <c r="F27" s="170" t="s">
        <v>23</v>
      </c>
      <c r="G27" s="618" t="s">
        <v>257</v>
      </c>
      <c r="H27" s="134" t="s">
        <v>1124</v>
      </c>
      <c r="I27" s="135">
        <v>54.97</v>
      </c>
      <c r="J27" s="211">
        <v>51.63</v>
      </c>
      <c r="K27" s="177">
        <v>53.79</v>
      </c>
      <c r="L27" s="470">
        <v>46.88</v>
      </c>
      <c r="M27" s="135" t="s">
        <v>1124</v>
      </c>
      <c r="N27" s="131">
        <v>54.97</v>
      </c>
      <c r="O27" s="131" t="s">
        <v>22</v>
      </c>
      <c r="P27" s="219" t="s">
        <v>643</v>
      </c>
      <c r="Q27" s="370"/>
      <c r="X27" s="152"/>
      <c r="Y27" s="151"/>
    </row>
    <row r="28" spans="1:25" s="77" customFormat="1" ht="15" x14ac:dyDescent="0.25">
      <c r="A28" s="678">
        <v>9</v>
      </c>
      <c r="B28" s="170">
        <v>380</v>
      </c>
      <c r="C28" s="304" t="s">
        <v>640</v>
      </c>
      <c r="D28" s="616" t="s">
        <v>363</v>
      </c>
      <c r="E28" s="617">
        <v>35685</v>
      </c>
      <c r="F28" s="170" t="s">
        <v>23</v>
      </c>
      <c r="G28" s="618" t="s">
        <v>467</v>
      </c>
      <c r="H28" s="134" t="s">
        <v>1124</v>
      </c>
      <c r="I28" s="135">
        <v>41.23</v>
      </c>
      <c r="J28" s="211">
        <v>42.98</v>
      </c>
      <c r="K28" s="177" t="s">
        <v>1117</v>
      </c>
      <c r="L28" s="470"/>
      <c r="M28" s="135"/>
      <c r="N28" s="131">
        <v>42.98</v>
      </c>
      <c r="O28" s="131" t="s">
        <v>20</v>
      </c>
      <c r="P28" s="219" t="s">
        <v>646</v>
      </c>
      <c r="Q28" s="370"/>
      <c r="X28" s="152"/>
      <c r="Y28" s="151"/>
    </row>
    <row r="29" spans="1:25" s="77" customFormat="1" ht="15" x14ac:dyDescent="0.25">
      <c r="A29" s="678"/>
      <c r="B29" s="170">
        <v>525</v>
      </c>
      <c r="C29" s="304" t="s">
        <v>261</v>
      </c>
      <c r="D29" s="616" t="s">
        <v>262</v>
      </c>
      <c r="E29" s="617">
        <v>35690</v>
      </c>
      <c r="F29" s="170" t="s">
        <v>23</v>
      </c>
      <c r="G29" s="618" t="s">
        <v>263</v>
      </c>
      <c r="H29" s="134"/>
      <c r="I29" s="135"/>
      <c r="J29" s="335"/>
      <c r="K29" s="291"/>
      <c r="L29" s="370"/>
      <c r="M29" s="80"/>
      <c r="N29" s="131" t="s">
        <v>945</v>
      </c>
      <c r="P29" s="219" t="s">
        <v>315</v>
      </c>
      <c r="Q29" s="370"/>
      <c r="X29" s="152"/>
      <c r="Y29" s="151"/>
    </row>
    <row r="30" spans="1:25" s="77" customFormat="1" ht="15" x14ac:dyDescent="0.25">
      <c r="A30" s="678"/>
      <c r="B30" s="170">
        <v>315</v>
      </c>
      <c r="C30" s="304" t="s">
        <v>635</v>
      </c>
      <c r="D30" s="616" t="s">
        <v>339</v>
      </c>
      <c r="E30" s="617">
        <v>34519</v>
      </c>
      <c r="F30" s="170" t="s">
        <v>23</v>
      </c>
      <c r="G30" s="618" t="s">
        <v>357</v>
      </c>
      <c r="H30" s="134"/>
      <c r="I30" s="135"/>
      <c r="J30" s="335"/>
      <c r="K30" s="291"/>
      <c r="L30" s="370"/>
      <c r="M30" s="80"/>
      <c r="N30" s="131" t="s">
        <v>945</v>
      </c>
      <c r="P30" s="219" t="s">
        <v>644</v>
      </c>
      <c r="Q30" s="370"/>
      <c r="X30" s="152"/>
      <c r="Y30" s="151"/>
    </row>
    <row r="31" spans="1:25" s="77" customFormat="1" ht="15" x14ac:dyDescent="0.25">
      <c r="A31" s="678"/>
      <c r="B31" s="170">
        <v>221</v>
      </c>
      <c r="C31" s="304" t="s">
        <v>602</v>
      </c>
      <c r="D31" s="616" t="s">
        <v>304</v>
      </c>
      <c r="E31" s="617">
        <v>36421</v>
      </c>
      <c r="F31" s="170" t="s">
        <v>23</v>
      </c>
      <c r="G31" s="618" t="s">
        <v>557</v>
      </c>
      <c r="H31" s="134"/>
      <c r="I31" s="135"/>
      <c r="J31" s="335"/>
      <c r="K31" s="291"/>
      <c r="L31" s="370"/>
      <c r="M31" s="80"/>
      <c r="N31" s="131" t="s">
        <v>945</v>
      </c>
      <c r="P31" s="219" t="s">
        <v>614</v>
      </c>
      <c r="Q31" s="370"/>
      <c r="X31" s="152"/>
      <c r="Y31" s="151"/>
    </row>
    <row r="32" spans="1:25" s="77" customFormat="1" ht="15" x14ac:dyDescent="0.25">
      <c r="A32" s="678"/>
      <c r="B32" s="170">
        <v>26</v>
      </c>
      <c r="C32" s="304" t="s">
        <v>642</v>
      </c>
      <c r="D32" s="616" t="s">
        <v>453</v>
      </c>
      <c r="E32" s="617">
        <v>35096</v>
      </c>
      <c r="F32" s="170" t="s">
        <v>23</v>
      </c>
      <c r="G32" s="618" t="s">
        <v>252</v>
      </c>
      <c r="H32" s="134"/>
      <c r="I32" s="135"/>
      <c r="J32" s="335"/>
      <c r="K32" s="291"/>
      <c r="L32" s="370"/>
      <c r="M32" s="80"/>
      <c r="N32" s="131" t="s">
        <v>945</v>
      </c>
      <c r="P32" s="219" t="s">
        <v>647</v>
      </c>
      <c r="Q32" s="370"/>
      <c r="X32" s="152"/>
      <c r="Y32" s="151"/>
    </row>
    <row r="33" spans="1:17" ht="15" x14ac:dyDescent="0.25">
      <c r="A33" s="131"/>
      <c r="B33" s="131"/>
      <c r="C33" s="131"/>
      <c r="D33" s="132"/>
      <c r="E33" s="218"/>
      <c r="F33" s="131"/>
      <c r="G33" s="138"/>
      <c r="H33" s="137"/>
      <c r="I33" s="135"/>
      <c r="J33" s="135"/>
      <c r="K33" s="135"/>
      <c r="L33" s="135"/>
      <c r="M33" s="131"/>
      <c r="N33" s="131"/>
      <c r="O33" s="131"/>
      <c r="P33" s="219"/>
      <c r="Q33" s="77"/>
    </row>
    <row r="34" spans="1:17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6"/>
      <c r="Q34" s="77"/>
    </row>
    <row r="35" spans="1:17" ht="15" x14ac:dyDescent="0.25">
      <c r="A35" s="131"/>
      <c r="B35" s="131"/>
      <c r="C35" s="131"/>
      <c r="D35" s="132"/>
      <c r="E35" s="131"/>
      <c r="F35" s="131"/>
      <c r="G35" s="138"/>
      <c r="H35" s="137"/>
      <c r="I35" s="80"/>
      <c r="J35" s="80"/>
      <c r="K35" s="80"/>
      <c r="L35" s="80"/>
      <c r="M35" s="131"/>
      <c r="N35" s="131"/>
      <c r="O35" s="131"/>
      <c r="P35" s="136"/>
      <c r="Q35" s="77"/>
    </row>
    <row r="36" spans="1:17" ht="15" x14ac:dyDescent="0.25">
      <c r="A36" s="131"/>
      <c r="B36" s="131"/>
      <c r="C36" s="131"/>
      <c r="D36" s="132"/>
      <c r="E36" s="131"/>
      <c r="F36" s="131"/>
      <c r="G36" s="138"/>
      <c r="H36" s="137"/>
      <c r="I36" s="80"/>
      <c r="J36" s="80"/>
      <c r="K36" s="80"/>
      <c r="L36" s="80"/>
      <c r="M36" s="131"/>
      <c r="N36" s="131"/>
      <c r="O36" s="131"/>
      <c r="P36" s="136"/>
      <c r="Q36" s="77"/>
    </row>
    <row r="37" spans="1:17" ht="15" x14ac:dyDescent="0.25">
      <c r="A37" s="131"/>
      <c r="B37" s="131"/>
      <c r="C37" s="131"/>
      <c r="D37" s="132"/>
      <c r="E37" s="131"/>
      <c r="F37" s="131"/>
      <c r="G37" s="138"/>
      <c r="H37" s="137"/>
      <c r="I37" s="80"/>
      <c r="J37" s="80"/>
      <c r="K37" s="80"/>
      <c r="L37" s="80"/>
      <c r="M37" s="131"/>
      <c r="N37" s="131"/>
      <c r="O37" s="131"/>
      <c r="P37" s="136"/>
      <c r="Q37" s="77"/>
    </row>
    <row r="38" spans="1:17" ht="15" x14ac:dyDescent="0.25">
      <c r="A38" s="131"/>
      <c r="B38" s="131"/>
      <c r="C38" s="131"/>
      <c r="D38" s="132"/>
      <c r="E38" s="131"/>
      <c r="F38" s="131"/>
      <c r="G38" s="138"/>
      <c r="H38" s="137"/>
      <c r="I38" s="80"/>
      <c r="J38" s="80"/>
      <c r="K38" s="80"/>
      <c r="L38" s="80"/>
      <c r="M38" s="131"/>
      <c r="N38" s="131"/>
      <c r="O38" s="131"/>
      <c r="P38" s="131"/>
      <c r="Q38" s="77"/>
    </row>
    <row r="39" spans="1:17" ht="15" x14ac:dyDescent="0.25">
      <c r="A39" s="131"/>
      <c r="B39" s="131"/>
      <c r="C39" s="131"/>
      <c r="D39" s="132"/>
      <c r="E39" s="131"/>
      <c r="F39" s="131"/>
      <c r="G39" s="138"/>
      <c r="H39" s="137"/>
      <c r="I39" s="80"/>
      <c r="J39" s="80"/>
      <c r="K39" s="80"/>
      <c r="L39" s="80"/>
      <c r="M39" s="131"/>
      <c r="N39" s="131"/>
      <c r="O39" s="131"/>
      <c r="P39" s="131"/>
      <c r="Q39" s="77"/>
    </row>
    <row r="40" spans="1:17" ht="15" x14ac:dyDescent="0.25">
      <c r="A40" s="131"/>
      <c r="B40" s="131"/>
      <c r="C40" s="131"/>
      <c r="D40" s="132"/>
      <c r="E40" s="131"/>
      <c r="F40" s="131"/>
      <c r="G40" s="138"/>
      <c r="H40" s="137"/>
      <c r="I40" s="80"/>
      <c r="J40" s="80"/>
      <c r="K40" s="80"/>
      <c r="L40" s="80"/>
      <c r="M40" s="131"/>
      <c r="N40" s="131"/>
      <c r="O40" s="131"/>
      <c r="P40" s="131"/>
      <c r="Q40" s="77"/>
    </row>
    <row r="41" spans="1:17" ht="15" x14ac:dyDescent="0.25">
      <c r="A41" s="131"/>
      <c r="B41" s="131"/>
      <c r="C41" s="131"/>
      <c r="D41" s="132"/>
      <c r="E41" s="131"/>
      <c r="F41" s="131"/>
      <c r="G41" s="138"/>
      <c r="H41" s="137"/>
      <c r="I41" s="80"/>
      <c r="J41" s="80"/>
      <c r="K41" s="80"/>
      <c r="L41" s="80"/>
      <c r="M41" s="131"/>
      <c r="N41" s="131"/>
      <c r="O41" s="131"/>
      <c r="P41" s="131"/>
      <c r="Q41" s="77"/>
    </row>
    <row r="42" spans="1:17" ht="15" x14ac:dyDescent="0.25">
      <c r="A42" s="131"/>
      <c r="B42" s="131"/>
      <c r="C42" s="131"/>
      <c r="D42" s="132"/>
      <c r="E42" s="131"/>
      <c r="F42" s="131"/>
      <c r="G42" s="138"/>
      <c r="H42" s="137"/>
      <c r="I42" s="80"/>
      <c r="J42" s="80"/>
      <c r="K42" s="80"/>
      <c r="L42" s="80"/>
      <c r="M42" s="131"/>
      <c r="N42" s="131"/>
      <c r="O42" s="131"/>
      <c r="P42" s="131"/>
      <c r="Q42" s="77"/>
    </row>
    <row r="43" spans="1:17" ht="15" x14ac:dyDescent="0.25">
      <c r="A43" s="131"/>
      <c r="B43" s="131"/>
      <c r="C43" s="131"/>
      <c r="D43" s="132"/>
      <c r="E43" s="131"/>
      <c r="F43" s="131"/>
      <c r="G43" s="138"/>
      <c r="H43" s="137"/>
      <c r="I43" s="80"/>
      <c r="J43" s="80"/>
      <c r="K43" s="80"/>
      <c r="L43" s="80"/>
      <c r="M43" s="131"/>
      <c r="N43" s="131"/>
      <c r="O43" s="131"/>
      <c r="P43" s="131"/>
      <c r="Q43" s="77"/>
    </row>
    <row r="44" spans="1:17" ht="15" x14ac:dyDescent="0.25">
      <c r="A44" s="131"/>
      <c r="B44" s="131"/>
      <c r="C44" s="131"/>
      <c r="D44" s="132"/>
      <c r="E44" s="131"/>
      <c r="F44" s="131"/>
      <c r="G44" s="138"/>
      <c r="H44" s="137"/>
      <c r="I44" s="80"/>
      <c r="J44" s="80"/>
      <c r="K44" s="80"/>
      <c r="L44" s="80"/>
      <c r="M44" s="131"/>
      <c r="N44" s="131"/>
      <c r="O44" s="131"/>
      <c r="P44" s="131"/>
      <c r="Q44" s="77"/>
    </row>
    <row r="45" spans="1:17" ht="15" x14ac:dyDescent="0.25">
      <c r="A45" s="131"/>
      <c r="B45" s="131"/>
      <c r="C45" s="131"/>
      <c r="D45" s="132"/>
      <c r="E45" s="131"/>
      <c r="F45" s="131"/>
      <c r="G45" s="138"/>
      <c r="H45" s="137"/>
      <c r="I45" s="80"/>
      <c r="J45" s="80"/>
      <c r="K45" s="80"/>
      <c r="L45" s="80"/>
      <c r="M45" s="131"/>
      <c r="N45" s="131"/>
      <c r="O45" s="131"/>
      <c r="P45" s="131"/>
      <c r="Q45" s="77"/>
    </row>
    <row r="46" spans="1:17" ht="15" x14ac:dyDescent="0.25">
      <c r="A46" s="131"/>
      <c r="B46" s="131"/>
      <c r="C46" s="131"/>
      <c r="D46" s="132"/>
      <c r="E46" s="131"/>
      <c r="F46" s="131"/>
      <c r="G46" s="138"/>
      <c r="H46" s="137"/>
      <c r="I46" s="80"/>
      <c r="J46" s="80"/>
      <c r="K46" s="80"/>
      <c r="L46" s="80"/>
      <c r="M46" s="131"/>
      <c r="N46" s="131"/>
      <c r="O46" s="131"/>
      <c r="P46" s="131"/>
      <c r="Q46" s="77"/>
    </row>
    <row r="47" spans="1:17" ht="15" x14ac:dyDescent="0.25">
      <c r="A47" s="131"/>
      <c r="B47" s="131"/>
      <c r="C47" s="131"/>
      <c r="D47" s="132"/>
      <c r="E47" s="131"/>
      <c r="F47" s="131"/>
      <c r="G47" s="138"/>
      <c r="H47" s="137"/>
      <c r="I47" s="80"/>
      <c r="J47" s="80"/>
      <c r="K47" s="80"/>
      <c r="L47" s="80"/>
      <c r="M47" s="131"/>
      <c r="N47" s="131"/>
      <c r="O47" s="131"/>
      <c r="P47" s="131"/>
      <c r="Q47" s="77"/>
    </row>
    <row r="48" spans="1:17" ht="15" x14ac:dyDescent="0.25">
      <c r="A48" s="131"/>
      <c r="B48" s="131"/>
      <c r="C48" s="131"/>
      <c r="D48" s="132"/>
      <c r="E48" s="131"/>
      <c r="F48" s="131"/>
      <c r="G48" s="138"/>
      <c r="H48" s="137"/>
      <c r="I48" s="80"/>
      <c r="J48" s="80"/>
      <c r="K48" s="80"/>
      <c r="L48" s="80"/>
      <c r="M48" s="131"/>
      <c r="N48" s="131"/>
      <c r="O48" s="131"/>
      <c r="P48" s="131"/>
      <c r="Q48" s="77"/>
    </row>
    <row r="49" spans="1:17" ht="15" x14ac:dyDescent="0.25">
      <c r="A49" s="131"/>
      <c r="B49" s="131"/>
      <c r="C49" s="131"/>
      <c r="D49" s="132"/>
      <c r="E49" s="131"/>
      <c r="F49" s="131"/>
      <c r="G49" s="138"/>
      <c r="H49" s="137"/>
      <c r="I49" s="80"/>
      <c r="J49" s="80"/>
      <c r="K49" s="80"/>
      <c r="L49" s="80"/>
      <c r="M49" s="131"/>
      <c r="N49" s="131"/>
      <c r="O49" s="131"/>
      <c r="P49" s="131"/>
      <c r="Q49" s="77"/>
    </row>
    <row r="50" spans="1:17" ht="15" x14ac:dyDescent="0.25">
      <c r="A50" s="131"/>
      <c r="B50" s="131"/>
      <c r="C50" s="131"/>
      <c r="D50" s="132"/>
      <c r="E50" s="131"/>
      <c r="F50" s="131"/>
      <c r="G50" s="138"/>
      <c r="H50" s="137"/>
      <c r="I50" s="80"/>
      <c r="J50" s="80"/>
      <c r="K50" s="80"/>
      <c r="L50" s="80"/>
      <c r="M50" s="131"/>
      <c r="N50" s="131"/>
      <c r="O50" s="131"/>
      <c r="P50" s="131"/>
      <c r="Q50" s="77"/>
    </row>
    <row r="51" spans="1:17" ht="15" x14ac:dyDescent="0.25">
      <c r="A51" s="131"/>
      <c r="B51" s="131"/>
      <c r="C51" s="131"/>
      <c r="D51" s="132"/>
      <c r="E51" s="131"/>
      <c r="F51" s="131"/>
      <c r="G51" s="138"/>
      <c r="H51" s="137"/>
      <c r="I51" s="80"/>
      <c r="J51" s="80"/>
      <c r="K51" s="80"/>
      <c r="L51" s="80"/>
      <c r="M51" s="131"/>
      <c r="N51" s="131"/>
      <c r="O51" s="131"/>
      <c r="P51" s="131"/>
      <c r="Q51" s="77"/>
    </row>
    <row r="52" spans="1:17" ht="15" x14ac:dyDescent="0.25">
      <c r="A52" s="131"/>
      <c r="B52" s="131"/>
      <c r="C52" s="131"/>
      <c r="D52" s="132"/>
      <c r="E52" s="131"/>
      <c r="F52" s="131"/>
      <c r="G52" s="138"/>
      <c r="H52" s="137"/>
      <c r="I52" s="80"/>
      <c r="J52" s="80"/>
      <c r="K52" s="80"/>
      <c r="L52" s="80"/>
      <c r="M52" s="131"/>
      <c r="N52" s="131"/>
      <c r="O52" s="131"/>
      <c r="P52" s="131"/>
      <c r="Q52" s="77"/>
    </row>
    <row r="53" spans="1:17" ht="15" x14ac:dyDescent="0.25">
      <c r="A53" s="131"/>
      <c r="B53" s="131"/>
      <c r="C53" s="131"/>
      <c r="D53" s="132"/>
      <c r="E53" s="131"/>
      <c r="F53" s="131"/>
      <c r="G53" s="138"/>
      <c r="H53" s="137"/>
      <c r="I53" s="80"/>
      <c r="J53" s="80"/>
      <c r="K53" s="80"/>
      <c r="L53" s="80"/>
      <c r="M53" s="131"/>
      <c r="N53" s="131"/>
      <c r="O53" s="131"/>
      <c r="P53" s="131"/>
      <c r="Q53" s="77"/>
    </row>
    <row r="54" spans="1:17" ht="15" x14ac:dyDescent="0.25">
      <c r="A54" s="131"/>
      <c r="B54" s="77"/>
      <c r="C54" s="77"/>
      <c r="D54" s="139"/>
      <c r="E54" s="77"/>
      <c r="F54" s="78"/>
      <c r="G54" s="81"/>
      <c r="H54" s="137"/>
      <c r="I54" s="80"/>
      <c r="J54" s="80"/>
      <c r="K54" s="80"/>
      <c r="L54" s="80"/>
      <c r="M54" s="131"/>
      <c r="N54" s="131"/>
      <c r="O54" s="131"/>
      <c r="P54" s="131"/>
      <c r="Q54" s="77"/>
    </row>
    <row r="55" spans="1:17" ht="15" x14ac:dyDescent="0.25">
      <c r="A55" s="131"/>
      <c r="B55" s="77"/>
      <c r="C55" s="77"/>
      <c r="D55" s="76"/>
      <c r="E55" s="77"/>
      <c r="F55" s="78"/>
      <c r="G55" s="81"/>
      <c r="H55" s="137"/>
      <c r="I55" s="80"/>
      <c r="J55" s="80"/>
      <c r="K55" s="80"/>
      <c r="L55" s="80"/>
      <c r="M55" s="131"/>
      <c r="N55" s="131"/>
      <c r="O55" s="131"/>
      <c r="P55" s="131"/>
      <c r="Q55" s="77"/>
    </row>
    <row r="56" spans="1:17" ht="15" x14ac:dyDescent="0.25">
      <c r="A56" s="131"/>
      <c r="B56" s="77"/>
      <c r="C56" s="77"/>
      <c r="D56" s="76"/>
      <c r="E56" s="77"/>
      <c r="F56" s="78"/>
      <c r="G56" s="81"/>
      <c r="H56" s="137"/>
      <c r="I56" s="80"/>
      <c r="J56" s="80"/>
      <c r="K56" s="80"/>
      <c r="L56" s="80"/>
      <c r="M56" s="131"/>
      <c r="N56" s="131"/>
      <c r="O56" s="131"/>
      <c r="P56" s="131"/>
      <c r="Q56" s="77"/>
    </row>
    <row r="57" spans="1:17" ht="15" x14ac:dyDescent="0.25">
      <c r="A57" s="131"/>
      <c r="B57" s="77"/>
      <c r="C57" s="77"/>
      <c r="D57" s="76"/>
      <c r="E57" s="77"/>
      <c r="F57" s="78"/>
      <c r="G57" s="81"/>
      <c r="H57" s="137"/>
      <c r="I57" s="80"/>
      <c r="J57" s="80"/>
      <c r="K57" s="80"/>
      <c r="L57" s="80"/>
      <c r="M57" s="131"/>
      <c r="N57" s="131"/>
      <c r="O57" s="131"/>
      <c r="P57" s="131"/>
      <c r="Q57" s="77"/>
    </row>
    <row r="58" spans="1:17" ht="15" x14ac:dyDescent="0.25">
      <c r="A58" s="131"/>
      <c r="B58" s="77"/>
      <c r="C58" s="77"/>
      <c r="D58" s="76"/>
      <c r="E58" s="77"/>
      <c r="F58" s="78"/>
      <c r="G58" s="81"/>
      <c r="H58" s="137"/>
      <c r="I58" s="80"/>
      <c r="J58" s="80"/>
      <c r="K58" s="80"/>
      <c r="L58" s="80"/>
      <c r="M58" s="131"/>
      <c r="N58" s="131"/>
      <c r="O58" s="131"/>
      <c r="P58" s="131"/>
      <c r="Q58" s="77"/>
    </row>
    <row r="59" spans="1:17" ht="15" x14ac:dyDescent="0.25">
      <c r="A59" s="131"/>
      <c r="B59" s="77"/>
      <c r="C59" s="77"/>
      <c r="D59" s="76"/>
      <c r="E59" s="77"/>
      <c r="F59" s="78"/>
      <c r="G59" s="81"/>
      <c r="H59" s="137"/>
      <c r="I59" s="80"/>
      <c r="J59" s="80"/>
      <c r="K59" s="80"/>
      <c r="L59" s="80"/>
      <c r="M59" s="131"/>
      <c r="N59" s="131"/>
      <c r="O59" s="131"/>
      <c r="P59" s="131"/>
      <c r="Q59" s="77"/>
    </row>
    <row r="60" spans="1:17" ht="15" x14ac:dyDescent="0.25">
      <c r="A60" s="131"/>
      <c r="B60" s="77"/>
      <c r="C60" s="77"/>
      <c r="D60" s="76"/>
      <c r="E60" s="77"/>
      <c r="F60" s="78"/>
      <c r="G60" s="81"/>
      <c r="H60" s="137"/>
      <c r="I60" s="80"/>
      <c r="J60" s="80"/>
      <c r="K60" s="80"/>
      <c r="L60" s="80"/>
      <c r="M60" s="131"/>
      <c r="N60" s="131"/>
      <c r="O60" s="131"/>
      <c r="P60" s="131"/>
      <c r="Q60" s="77"/>
    </row>
    <row r="61" spans="1:17" ht="15" x14ac:dyDescent="0.25">
      <c r="A61" s="131"/>
      <c r="B61" s="77"/>
      <c r="C61" s="77"/>
      <c r="D61" s="76"/>
      <c r="E61" s="77"/>
      <c r="F61" s="78"/>
      <c r="G61" s="81"/>
      <c r="H61" s="137"/>
      <c r="I61" s="80"/>
      <c r="J61" s="80"/>
      <c r="K61" s="80"/>
      <c r="L61" s="80"/>
      <c r="M61" s="131"/>
      <c r="N61" s="131"/>
      <c r="O61" s="131"/>
      <c r="P61" s="131"/>
      <c r="Q61" s="77"/>
    </row>
    <row r="62" spans="1:17" ht="15" x14ac:dyDescent="0.25">
      <c r="A62" s="131"/>
      <c r="B62" s="77"/>
      <c r="C62" s="77"/>
      <c r="D62" s="76"/>
      <c r="E62" s="77"/>
      <c r="F62" s="78"/>
      <c r="G62" s="81"/>
      <c r="H62" s="137"/>
      <c r="I62" s="80"/>
      <c r="J62" s="80"/>
      <c r="K62" s="80"/>
      <c r="L62" s="80"/>
      <c r="M62" s="131"/>
      <c r="N62" s="131"/>
      <c r="O62" s="131"/>
      <c r="P62" s="131"/>
      <c r="Q62" s="77"/>
    </row>
    <row r="63" spans="1:17" ht="15" x14ac:dyDescent="0.25">
      <c r="A63" s="131"/>
      <c r="B63" s="77"/>
      <c r="C63" s="77"/>
      <c r="D63" s="76"/>
      <c r="E63" s="77"/>
      <c r="F63" s="78"/>
      <c r="G63" s="81"/>
      <c r="H63" s="137"/>
      <c r="I63" s="80"/>
      <c r="J63" s="80"/>
      <c r="K63" s="80"/>
      <c r="L63" s="80"/>
      <c r="M63" s="131"/>
      <c r="N63" s="131"/>
      <c r="O63" s="131"/>
      <c r="P63" s="131"/>
      <c r="Q63" s="77"/>
    </row>
    <row r="64" spans="1:17" ht="15" x14ac:dyDescent="0.25">
      <c r="A64" s="131"/>
      <c r="B64" s="77"/>
      <c r="C64" s="77"/>
      <c r="D64" s="76"/>
      <c r="E64" s="77"/>
      <c r="F64" s="78"/>
      <c r="G64" s="81"/>
      <c r="H64" s="137"/>
      <c r="I64" s="80"/>
      <c r="J64" s="80"/>
      <c r="K64" s="80"/>
      <c r="L64" s="80"/>
      <c r="M64" s="131"/>
      <c r="N64" s="131"/>
      <c r="O64" s="131"/>
      <c r="P64" s="131"/>
      <c r="Q64" s="77"/>
    </row>
    <row r="65" spans="1:17" ht="15" x14ac:dyDescent="0.25">
      <c r="A65" s="131"/>
      <c r="B65" s="77"/>
      <c r="C65" s="77"/>
      <c r="D65" s="76"/>
      <c r="E65" s="77"/>
      <c r="F65" s="78"/>
      <c r="G65" s="81"/>
      <c r="H65" s="137"/>
      <c r="I65" s="80"/>
      <c r="J65" s="80"/>
      <c r="K65" s="80"/>
      <c r="L65" s="80"/>
      <c r="M65" s="131"/>
      <c r="N65" s="131"/>
      <c r="O65" s="131"/>
      <c r="P65" s="131"/>
      <c r="Q65" s="77"/>
    </row>
    <row r="66" spans="1:17" ht="15" x14ac:dyDescent="0.25">
      <c r="A66" s="131"/>
      <c r="B66" s="77"/>
      <c r="C66" s="77"/>
      <c r="D66" s="76"/>
      <c r="E66" s="77"/>
      <c r="F66" s="78"/>
      <c r="G66" s="81"/>
      <c r="H66" s="137"/>
      <c r="I66" s="80"/>
      <c r="J66" s="80"/>
      <c r="K66" s="80"/>
      <c r="L66" s="80"/>
      <c r="M66" s="131"/>
      <c r="N66" s="131"/>
      <c r="O66" s="131"/>
      <c r="P66" s="131"/>
      <c r="Q66" s="77"/>
    </row>
    <row r="67" spans="1:17" ht="15" x14ac:dyDescent="0.25">
      <c r="A67" s="131"/>
      <c r="B67" s="77"/>
      <c r="C67" s="77"/>
      <c r="D67" s="76"/>
      <c r="E67" s="77"/>
      <c r="F67" s="78"/>
      <c r="G67" s="81"/>
      <c r="H67" s="137"/>
      <c r="I67" s="80"/>
      <c r="J67" s="80"/>
      <c r="K67" s="80"/>
      <c r="L67" s="80"/>
      <c r="M67" s="131"/>
      <c r="N67" s="131"/>
      <c r="O67" s="131"/>
      <c r="P67" s="131"/>
      <c r="Q67" s="77"/>
    </row>
    <row r="68" spans="1:17" ht="15" x14ac:dyDescent="0.25">
      <c r="A68" s="131"/>
      <c r="B68" s="77"/>
      <c r="C68" s="77"/>
      <c r="D68" s="76"/>
      <c r="E68" s="77"/>
      <c r="F68" s="78"/>
      <c r="G68" s="81"/>
      <c r="H68" s="137"/>
      <c r="I68" s="80"/>
      <c r="J68" s="80"/>
      <c r="K68" s="80"/>
      <c r="L68" s="80"/>
      <c r="M68" s="131"/>
      <c r="N68" s="131"/>
      <c r="O68" s="131"/>
      <c r="P68" s="131"/>
      <c r="Q68" s="77"/>
    </row>
  </sheetData>
  <autoFilter ref="A19:P38"/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dataValidations count="3">
    <dataValidation type="list" allowBlank="1" showInputMessage="1" showErrorMessage="1" sqref="F21">
      <formula1>"мс,кмс,I,II,III,1юн,2юн,3юн,б/р"</formula1>
    </dataValidation>
    <dataValidation type="list" allowBlank="1" showInputMessage="1" showErrorMessage="1" sqref="F29:F31 F20">
      <formula1>"мсмк,мс,кмс,I,II,III"</formula1>
    </dataValidation>
    <dataValidation type="list" allowBlank="1" showInputMessage="1" showErrorMessage="1" sqref="F34:F38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H49"/>
  <sheetViews>
    <sheetView topLeftCell="A10" workbookViewId="0">
      <selection activeCell="H52" sqref="H52"/>
    </sheetView>
  </sheetViews>
  <sheetFormatPr defaultRowHeight="15" x14ac:dyDescent="0.25"/>
  <cols>
    <col min="1" max="1" width="7.28515625" customWidth="1"/>
    <col min="7" max="7" width="6.28515625" style="49" customWidth="1"/>
    <col min="8" max="8" width="38.28515625" customWidth="1"/>
  </cols>
  <sheetData>
    <row r="1" spans="6:6" ht="15.75" x14ac:dyDescent="0.25">
      <c r="F1" s="48" t="s">
        <v>0</v>
      </c>
    </row>
    <row r="2" spans="6:6" ht="15.75" x14ac:dyDescent="0.25">
      <c r="F2" s="48" t="s">
        <v>1</v>
      </c>
    </row>
    <row r="3" spans="6:6" x14ac:dyDescent="0.25">
      <c r="F3" s="50"/>
    </row>
    <row r="4" spans="6:6" ht="15.75" x14ac:dyDescent="0.25">
      <c r="F4" s="48" t="s">
        <v>2</v>
      </c>
    </row>
    <row r="8" spans="6:6" ht="18.75" x14ac:dyDescent="0.25">
      <c r="F8" s="5" t="s">
        <v>939</v>
      </c>
    </row>
    <row r="9" spans="6:6" ht="18.75" x14ac:dyDescent="0.25">
      <c r="F9" s="5" t="s">
        <v>15</v>
      </c>
    </row>
    <row r="14" spans="6:6" ht="15.75" x14ac:dyDescent="0.25">
      <c r="F14" s="51" t="s">
        <v>6</v>
      </c>
    </row>
    <row r="15" spans="6:6" ht="15.75" x14ac:dyDescent="0.25">
      <c r="F15" s="51"/>
    </row>
    <row r="16" spans="6:6" ht="15.75" x14ac:dyDescent="0.25">
      <c r="F16" s="51"/>
    </row>
    <row r="17" spans="2:8" ht="15.75" x14ac:dyDescent="0.25">
      <c r="B17" s="52"/>
      <c r="F17" s="53"/>
    </row>
    <row r="18" spans="2:8" ht="15.75" x14ac:dyDescent="0.25">
      <c r="B18" s="52"/>
    </row>
    <row r="19" spans="2:8" ht="18" customHeight="1" x14ac:dyDescent="0.25">
      <c r="B19" s="54" t="s">
        <v>16</v>
      </c>
      <c r="G19" s="55" t="s">
        <v>7</v>
      </c>
      <c r="H19" s="53" t="s">
        <v>926</v>
      </c>
    </row>
    <row r="20" spans="2:8" ht="18" customHeight="1" x14ac:dyDescent="0.25">
      <c r="B20" s="54"/>
      <c r="G20" s="55"/>
      <c r="H20" s="56"/>
    </row>
    <row r="21" spans="2:8" ht="18" customHeight="1" x14ac:dyDescent="0.25">
      <c r="B21" s="54" t="s">
        <v>8</v>
      </c>
      <c r="C21" s="54"/>
      <c r="G21" s="55" t="s">
        <v>7</v>
      </c>
      <c r="H21" s="53" t="s">
        <v>927</v>
      </c>
    </row>
    <row r="22" spans="2:8" ht="18" customHeight="1" x14ac:dyDescent="0.25">
      <c r="B22" s="54"/>
      <c r="G22" s="55"/>
      <c r="H22" s="56" t="s">
        <v>1026</v>
      </c>
    </row>
    <row r="23" spans="2:8" ht="18" customHeight="1" x14ac:dyDescent="0.25">
      <c r="B23" s="54" t="s">
        <v>9</v>
      </c>
      <c r="G23" s="55" t="s">
        <v>7</v>
      </c>
      <c r="H23" s="53" t="s">
        <v>928</v>
      </c>
    </row>
    <row r="24" spans="2:8" ht="18" customHeight="1" x14ac:dyDescent="0.25">
      <c r="B24" s="54"/>
      <c r="G24" s="55"/>
      <c r="H24" s="57" t="s">
        <v>1025</v>
      </c>
    </row>
    <row r="25" spans="2:8" ht="18" customHeight="1" x14ac:dyDescent="0.25">
      <c r="B25" s="58" t="s">
        <v>10</v>
      </c>
      <c r="G25" s="55" t="s">
        <v>7</v>
      </c>
      <c r="H25" s="53" t="s">
        <v>929</v>
      </c>
    </row>
    <row r="26" spans="2:8" ht="18" customHeight="1" x14ac:dyDescent="0.25">
      <c r="B26" s="54"/>
      <c r="G26" s="55"/>
      <c r="H26" s="56" t="s">
        <v>1026</v>
      </c>
    </row>
    <row r="27" spans="2:8" ht="18" customHeight="1" x14ac:dyDescent="0.25">
      <c r="B27" s="54" t="s">
        <v>11</v>
      </c>
      <c r="G27" s="55" t="s">
        <v>7</v>
      </c>
      <c r="H27" s="53" t="s">
        <v>930</v>
      </c>
    </row>
    <row r="28" spans="2:8" ht="18" customHeight="1" x14ac:dyDescent="0.25">
      <c r="B28" s="54"/>
      <c r="G28" s="55"/>
      <c r="H28" s="56" t="s">
        <v>1026</v>
      </c>
    </row>
    <row r="29" spans="2:8" ht="18" customHeight="1" x14ac:dyDescent="0.25">
      <c r="B29" s="53" t="s">
        <v>932</v>
      </c>
      <c r="C29" s="59"/>
      <c r="D29" s="59"/>
      <c r="E29" s="59"/>
      <c r="F29" s="59"/>
      <c r="G29" s="55" t="s">
        <v>7</v>
      </c>
      <c r="H29" s="53" t="s">
        <v>934</v>
      </c>
    </row>
    <row r="30" spans="2:8" ht="18" customHeight="1" x14ac:dyDescent="0.25">
      <c r="B30" s="54"/>
      <c r="G30" s="55"/>
      <c r="H30" s="56" t="s">
        <v>1026</v>
      </c>
    </row>
    <row r="31" spans="2:8" ht="18" customHeight="1" x14ac:dyDescent="0.25">
      <c r="B31" s="54" t="s">
        <v>931</v>
      </c>
      <c r="G31" s="55" t="s">
        <v>7</v>
      </c>
      <c r="H31" s="53" t="s">
        <v>935</v>
      </c>
    </row>
    <row r="32" spans="2:8" ht="18" customHeight="1" x14ac:dyDescent="0.25">
      <c r="B32" s="54"/>
      <c r="G32" s="55"/>
      <c r="H32" s="56" t="s">
        <v>1026</v>
      </c>
    </row>
    <row r="33" spans="2:8" ht="18" customHeight="1" x14ac:dyDescent="0.25">
      <c r="B33" s="54" t="s">
        <v>933</v>
      </c>
      <c r="G33" s="55" t="s">
        <v>7</v>
      </c>
      <c r="H33" s="53" t="s">
        <v>936</v>
      </c>
    </row>
    <row r="34" spans="2:8" ht="18" customHeight="1" x14ac:dyDescent="0.25">
      <c r="B34" s="54"/>
      <c r="G34" s="55"/>
      <c r="H34" s="56" t="s">
        <v>1026</v>
      </c>
    </row>
    <row r="35" spans="2:8" ht="18" customHeight="1" x14ac:dyDescent="0.25">
      <c r="B35" s="53" t="s">
        <v>12</v>
      </c>
      <c r="G35" s="55" t="s">
        <v>7</v>
      </c>
      <c r="H35" s="53" t="s">
        <v>937</v>
      </c>
    </row>
    <row r="36" spans="2:8" ht="18" customHeight="1" x14ac:dyDescent="0.25">
      <c r="B36" s="53"/>
      <c r="G36" s="55"/>
      <c r="H36" s="56" t="s">
        <v>1027</v>
      </c>
    </row>
    <row r="37" spans="2:8" ht="18" customHeight="1" x14ac:dyDescent="0.25">
      <c r="B37" s="54" t="s">
        <v>13</v>
      </c>
      <c r="G37" s="55" t="s">
        <v>7</v>
      </c>
      <c r="H37" s="60" t="s">
        <v>17</v>
      </c>
    </row>
    <row r="38" spans="2:8" ht="15.75" x14ac:dyDescent="0.25">
      <c r="B38" s="59"/>
      <c r="G38" s="55"/>
      <c r="H38" s="56" t="s">
        <v>1026</v>
      </c>
    </row>
    <row r="39" spans="2:8" ht="15.75" x14ac:dyDescent="0.25">
      <c r="B39" s="53" t="s">
        <v>14</v>
      </c>
      <c r="G39" s="55" t="s">
        <v>7</v>
      </c>
      <c r="H39" s="53" t="s">
        <v>938</v>
      </c>
    </row>
    <row r="40" spans="2:8" ht="15.75" x14ac:dyDescent="0.25">
      <c r="B40" s="59"/>
      <c r="H40" s="53" t="s">
        <v>1028</v>
      </c>
    </row>
    <row r="41" spans="2:8" ht="15.75" x14ac:dyDescent="0.25">
      <c r="B41" s="59"/>
      <c r="H41" s="57"/>
    </row>
    <row r="42" spans="2:8" ht="15.75" x14ac:dyDescent="0.25">
      <c r="B42" s="59"/>
      <c r="H42" s="57"/>
    </row>
    <row r="43" spans="2:8" ht="15.75" x14ac:dyDescent="0.25">
      <c r="B43" s="59"/>
      <c r="H43" s="57"/>
    </row>
    <row r="44" spans="2:8" ht="15.75" x14ac:dyDescent="0.25">
      <c r="B44" s="59"/>
      <c r="H44" s="57"/>
    </row>
    <row r="45" spans="2:8" ht="15.75" x14ac:dyDescent="0.25">
      <c r="B45" s="59"/>
      <c r="H45" s="57"/>
    </row>
    <row r="46" spans="2:8" ht="15.75" x14ac:dyDescent="0.25">
      <c r="F46" s="61" t="s">
        <v>5</v>
      </c>
    </row>
    <row r="47" spans="2:8" ht="15.75" x14ac:dyDescent="0.25">
      <c r="D47" s="628" t="s">
        <v>1024</v>
      </c>
      <c r="F47" s="61"/>
    </row>
    <row r="48" spans="2:8" ht="15.75" x14ac:dyDescent="0.25">
      <c r="F48" s="62"/>
    </row>
    <row r="49" spans="6:6" ht="15.75" x14ac:dyDescent="0.25">
      <c r="F49" s="61" t="s">
        <v>235</v>
      </c>
    </row>
  </sheetData>
  <printOptions horizontalCentered="1"/>
  <pageMargins left="0.31496062992125984" right="0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47"/>
  <sheetViews>
    <sheetView topLeftCell="A9" zoomScaleNormal="100" workbookViewId="0">
      <selection activeCell="I26" sqref="I26"/>
    </sheetView>
  </sheetViews>
  <sheetFormatPr defaultColWidth="9.140625" defaultRowHeight="12.75" outlineLevelCol="1" x14ac:dyDescent="0.2"/>
  <cols>
    <col min="1" max="1" width="5.7109375" style="140" customWidth="1"/>
    <col min="2" max="2" width="6.140625" style="141" customWidth="1"/>
    <col min="3" max="3" width="15.5703125" style="141" customWidth="1"/>
    <col min="4" max="4" width="13.28515625" style="142" customWidth="1"/>
    <col min="5" max="5" width="9.5703125" style="141" customWidth="1"/>
    <col min="6" max="6" width="4.7109375" style="141" customWidth="1"/>
    <col min="7" max="7" width="18" style="143" customWidth="1"/>
    <col min="8" max="14" width="7.7109375" style="141" customWidth="1"/>
    <col min="15" max="15" width="5.42578125" style="103" customWidth="1"/>
    <col min="16" max="16" width="25.5703125" style="103" customWidth="1"/>
    <col min="17" max="17" width="9.140625" style="68"/>
    <col min="18" max="27" width="4.7109375" style="68" hidden="1" customWidth="1" outlineLevel="1"/>
    <col min="28" max="28" width="9.140625" style="68" collapsed="1"/>
    <col min="29" max="193" width="9.140625" style="68"/>
    <col min="194" max="194" width="3.5703125" style="68" customWidth="1"/>
    <col min="195" max="195" width="7.5703125" style="68" customWidth="1"/>
    <col min="196" max="196" width="26.140625" style="68" customWidth="1"/>
    <col min="197" max="197" width="3.28515625" style="68" customWidth="1"/>
    <col min="198" max="198" width="4.7109375" style="68" customWidth="1"/>
    <col min="199" max="199" width="11.7109375" style="68" customWidth="1"/>
    <col min="200" max="232" width="2" style="68" customWidth="1"/>
    <col min="233" max="234" width="2.7109375" style="68" customWidth="1"/>
    <col min="235" max="235" width="6.85546875" style="68" customWidth="1"/>
    <col min="236" max="236" width="3.7109375" style="68" customWidth="1"/>
    <col min="237" max="237" width="4.7109375" style="68" customWidth="1"/>
    <col min="238" max="238" width="27.7109375" style="68" customWidth="1"/>
    <col min="239" max="16384" width="9.140625" style="68"/>
  </cols>
  <sheetData>
    <row r="1" spans="1:27" x14ac:dyDescent="0.2">
      <c r="A1" s="63"/>
      <c r="B1" s="64"/>
      <c r="C1" s="64"/>
      <c r="D1" s="65"/>
      <c r="E1" s="64"/>
      <c r="F1" s="64"/>
      <c r="G1" s="66"/>
      <c r="H1" s="64"/>
      <c r="I1" s="64"/>
      <c r="J1" s="64"/>
      <c r="K1" s="64"/>
      <c r="L1" s="64"/>
      <c r="M1" s="64"/>
      <c r="N1" s="64"/>
      <c r="O1" s="67"/>
      <c r="P1" s="67"/>
      <c r="R1" s="220">
        <v>0</v>
      </c>
      <c r="S1" s="220">
        <v>0</v>
      </c>
      <c r="T1" s="220">
        <v>8</v>
      </c>
      <c r="U1" s="220">
        <v>9.6999999999999993</v>
      </c>
      <c r="V1" s="220">
        <v>10.7</v>
      </c>
      <c r="W1" s="220">
        <v>12.7</v>
      </c>
      <c r="X1" s="220">
        <v>14.7</v>
      </c>
      <c r="Y1" s="220">
        <v>16</v>
      </c>
      <c r="Z1" s="220" t="s">
        <v>7</v>
      </c>
      <c r="AA1" s="220" t="s">
        <v>7</v>
      </c>
    </row>
    <row r="2" spans="1:27" ht="15.75" x14ac:dyDescent="0.2">
      <c r="A2" s="63"/>
      <c r="B2" s="64"/>
      <c r="C2" s="64"/>
      <c r="D2" s="65"/>
      <c r="E2" s="64"/>
      <c r="F2" s="64"/>
      <c r="G2" s="66"/>
      <c r="H2" s="64"/>
      <c r="I2" s="144"/>
      <c r="J2" s="144" t="s">
        <v>0</v>
      </c>
      <c r="K2" s="64"/>
      <c r="L2" s="64"/>
      <c r="M2" s="64"/>
      <c r="N2" s="64"/>
      <c r="O2" s="67"/>
      <c r="P2" s="67"/>
      <c r="R2" s="221" t="s">
        <v>18</v>
      </c>
      <c r="S2" s="221" t="s">
        <v>18</v>
      </c>
      <c r="T2" s="221" t="s">
        <v>19</v>
      </c>
      <c r="U2" s="221" t="s">
        <v>20</v>
      </c>
      <c r="V2" s="221" t="s">
        <v>21</v>
      </c>
      <c r="W2" s="221" t="s">
        <v>22</v>
      </c>
      <c r="X2" s="221" t="s">
        <v>23</v>
      </c>
      <c r="Y2" s="222" t="s">
        <v>24</v>
      </c>
      <c r="Z2" s="221" t="s">
        <v>25</v>
      </c>
      <c r="AA2" s="221" t="s">
        <v>26</v>
      </c>
    </row>
    <row r="3" spans="1:27" ht="15.75" x14ac:dyDescent="0.2">
      <c r="A3" s="63"/>
      <c r="B3" s="64"/>
      <c r="C3" s="64"/>
      <c r="D3" s="65"/>
      <c r="E3" s="64"/>
      <c r="F3" s="64"/>
      <c r="G3" s="66"/>
      <c r="H3" s="64"/>
      <c r="I3" s="144"/>
      <c r="J3" s="144" t="s">
        <v>1</v>
      </c>
      <c r="K3" s="64"/>
      <c r="L3" s="64"/>
      <c r="M3" s="64"/>
      <c r="N3" s="64"/>
      <c r="O3" s="67"/>
      <c r="P3" s="67"/>
    </row>
    <row r="4" spans="1:27" ht="15.75" x14ac:dyDescent="0.25">
      <c r="A4" s="63"/>
      <c r="B4" s="64"/>
      <c r="C4" s="64"/>
      <c r="D4" s="65"/>
      <c r="E4" s="64"/>
      <c r="F4" s="64"/>
      <c r="G4" s="66"/>
      <c r="H4" s="64"/>
      <c r="I4" s="74"/>
      <c r="J4" s="144" t="s">
        <v>2</v>
      </c>
      <c r="K4" s="64"/>
      <c r="L4" s="64"/>
      <c r="M4" s="64"/>
      <c r="N4" s="64"/>
      <c r="O4" s="67"/>
      <c r="P4" s="67"/>
    </row>
    <row r="5" spans="1:27" ht="15" x14ac:dyDescent="0.25">
      <c r="A5" s="63"/>
      <c r="B5" s="64"/>
      <c r="C5" s="64"/>
      <c r="D5" s="65"/>
      <c r="E5" s="64"/>
      <c r="F5" s="64"/>
      <c r="G5" s="66"/>
      <c r="H5" s="64"/>
      <c r="I5" s="74"/>
      <c r="J5" s="74"/>
      <c r="K5" s="64"/>
      <c r="L5" s="64"/>
      <c r="M5" s="64"/>
      <c r="N5" s="64"/>
      <c r="O5" s="67"/>
      <c r="P5" s="67"/>
    </row>
    <row r="6" spans="1:27" ht="15.75" x14ac:dyDescent="0.2">
      <c r="A6" s="63"/>
      <c r="B6" s="64"/>
      <c r="C6" s="64"/>
      <c r="D6" s="65"/>
      <c r="E6" s="64"/>
      <c r="F6" s="64"/>
      <c r="G6" s="66"/>
      <c r="H6" s="64"/>
      <c r="I6" s="144"/>
      <c r="J6" s="144"/>
      <c r="K6" s="64"/>
      <c r="L6" s="64"/>
      <c r="M6" s="64"/>
      <c r="N6" s="64"/>
      <c r="O6" s="67"/>
      <c r="P6" s="67"/>
    </row>
    <row r="7" spans="1:27" ht="18.75" x14ac:dyDescent="0.25">
      <c r="A7" s="63"/>
      <c r="B7" s="64"/>
      <c r="C7" s="64"/>
      <c r="D7" s="65"/>
      <c r="E7" s="64"/>
      <c r="F7" s="64"/>
      <c r="G7" s="74"/>
      <c r="H7" s="74"/>
      <c r="I7" s="74"/>
      <c r="J7" s="75" t="s">
        <v>242</v>
      </c>
      <c r="K7" s="74"/>
      <c r="L7" s="74"/>
      <c r="M7" s="74"/>
      <c r="N7" s="64"/>
      <c r="O7" s="67"/>
      <c r="P7" s="67"/>
    </row>
    <row r="8" spans="1:27" ht="18.75" x14ac:dyDescent="0.25">
      <c r="A8" s="63"/>
      <c r="B8" s="64"/>
      <c r="C8" s="64"/>
      <c r="D8" s="65"/>
      <c r="E8" s="64"/>
      <c r="F8" s="64"/>
      <c r="G8" s="74"/>
      <c r="H8" s="74"/>
      <c r="I8" s="74"/>
      <c r="J8" s="75" t="s">
        <v>3</v>
      </c>
      <c r="K8" s="74"/>
      <c r="L8" s="74"/>
      <c r="M8" s="74"/>
      <c r="N8" s="64"/>
      <c r="O8" s="67"/>
      <c r="P8" s="67"/>
    </row>
    <row r="9" spans="1:27" ht="15" x14ac:dyDescent="0.25">
      <c r="A9" s="63"/>
      <c r="B9" s="64"/>
      <c r="C9" s="64"/>
      <c r="D9" s="65"/>
      <c r="E9" s="64"/>
      <c r="F9" s="64"/>
      <c r="G9" s="76"/>
      <c r="H9" s="77"/>
      <c r="I9" s="78"/>
      <c r="J9" s="79"/>
      <c r="K9" s="79"/>
      <c r="L9" s="80"/>
      <c r="M9" s="80"/>
      <c r="N9" s="64"/>
      <c r="O9" s="67"/>
      <c r="P9" s="67"/>
    </row>
    <row r="10" spans="1:27" ht="20.25" x14ac:dyDescent="0.25">
      <c r="A10" s="63"/>
      <c r="B10" s="64"/>
      <c r="C10" s="64"/>
      <c r="D10" s="65"/>
      <c r="E10" s="64"/>
      <c r="F10" s="64"/>
      <c r="G10" s="76"/>
      <c r="H10" s="77"/>
      <c r="I10" s="81"/>
      <c r="J10" s="82" t="s">
        <v>4</v>
      </c>
      <c r="K10" s="82"/>
      <c r="L10" s="80"/>
      <c r="M10" s="80"/>
      <c r="N10" s="64"/>
      <c r="O10" s="67"/>
      <c r="P10" s="67"/>
    </row>
    <row r="11" spans="1:27" ht="9.9499999999999993" customHeight="1" x14ac:dyDescent="0.25">
      <c r="A11" s="63"/>
      <c r="B11" s="64"/>
      <c r="C11" s="64"/>
      <c r="D11" s="65"/>
      <c r="E11" s="64"/>
      <c r="F11" s="64"/>
      <c r="G11" s="76"/>
      <c r="H11" s="77"/>
      <c r="I11" s="81"/>
      <c r="J11" s="5"/>
      <c r="K11" s="5"/>
      <c r="L11" s="80"/>
      <c r="M11" s="80"/>
      <c r="N11" s="64"/>
      <c r="O11" s="67"/>
      <c r="P11" s="67"/>
    </row>
    <row r="12" spans="1:27" s="88" customFormat="1" ht="20.25" x14ac:dyDescent="0.3">
      <c r="A12" s="83"/>
      <c r="B12" s="73"/>
      <c r="C12" s="73"/>
      <c r="D12" s="84"/>
      <c r="E12" s="73"/>
      <c r="F12" s="73"/>
      <c r="G12" s="76"/>
      <c r="H12" s="77"/>
      <c r="I12" s="78"/>
      <c r="J12" s="75" t="s">
        <v>28</v>
      </c>
      <c r="K12" s="85"/>
      <c r="L12" s="80"/>
      <c r="M12" s="80"/>
      <c r="N12" s="73"/>
      <c r="O12" s="86"/>
      <c r="P12" s="87"/>
    </row>
    <row r="13" spans="1:27" ht="18" customHeight="1" x14ac:dyDescent="0.3">
      <c r="A13" s="628" t="s">
        <v>333</v>
      </c>
      <c r="B13" s="90"/>
      <c r="C13" s="90"/>
      <c r="D13" s="84"/>
      <c r="E13" s="90"/>
      <c r="F13" s="91"/>
      <c r="G13" s="92"/>
      <c r="H13" s="91"/>
      <c r="I13" s="91"/>
      <c r="J13" s="91"/>
      <c r="K13" s="29"/>
      <c r="L13" s="29"/>
      <c r="M13" s="29"/>
      <c r="N13" s="29"/>
      <c r="O13" s="93"/>
      <c r="P13" s="94" t="s">
        <v>236</v>
      </c>
    </row>
    <row r="14" spans="1:27" ht="9.75" customHeight="1" x14ac:dyDescent="0.3">
      <c r="A14" s="223"/>
      <c r="B14" s="96"/>
      <c r="C14" s="96"/>
      <c r="D14" s="97"/>
      <c r="E14" s="98"/>
      <c r="F14" s="98"/>
      <c r="G14" s="99"/>
      <c r="H14" s="98"/>
      <c r="I14" s="98"/>
      <c r="J14" s="100"/>
      <c r="K14" s="101"/>
      <c r="L14" s="101"/>
      <c r="M14" s="101"/>
      <c r="N14" s="101"/>
      <c r="O14" s="102"/>
    </row>
    <row r="15" spans="1:27" s="104" customFormat="1" ht="15.75" customHeight="1" x14ac:dyDescent="0.25">
      <c r="A15" s="783" t="s">
        <v>30</v>
      </c>
      <c r="B15" s="781" t="s">
        <v>31</v>
      </c>
      <c r="C15" s="669"/>
      <c r="D15" s="781" t="s">
        <v>32</v>
      </c>
      <c r="E15" s="781" t="s">
        <v>33</v>
      </c>
      <c r="F15" s="785" t="s">
        <v>34</v>
      </c>
      <c r="G15" s="781" t="s">
        <v>35</v>
      </c>
      <c r="H15" s="776" t="s">
        <v>36</v>
      </c>
      <c r="I15" s="777"/>
      <c r="J15" s="777"/>
      <c r="K15" s="777"/>
      <c r="L15" s="777"/>
      <c r="M15" s="778"/>
      <c r="N15" s="764" t="s">
        <v>37</v>
      </c>
      <c r="O15" s="779" t="s">
        <v>34</v>
      </c>
      <c r="P15" s="781" t="s">
        <v>38</v>
      </c>
    </row>
    <row r="16" spans="1:27" s="104" customFormat="1" ht="15.75" customHeight="1" x14ac:dyDescent="0.25">
      <c r="A16" s="790"/>
      <c r="B16" s="789"/>
      <c r="C16" s="671"/>
      <c r="D16" s="789"/>
      <c r="E16" s="789"/>
      <c r="F16" s="791"/>
      <c r="G16" s="789"/>
      <c r="H16" s="105">
        <v>1</v>
      </c>
      <c r="I16" s="105">
        <v>2</v>
      </c>
      <c r="J16" s="105">
        <v>3</v>
      </c>
      <c r="K16" s="105">
        <v>4</v>
      </c>
      <c r="L16" s="105">
        <v>5</v>
      </c>
      <c r="M16" s="105">
        <v>6</v>
      </c>
      <c r="N16" s="787"/>
      <c r="O16" s="788"/>
      <c r="P16" s="789"/>
    </row>
    <row r="17" spans="1:25" s="104" customFormat="1" ht="6" customHeight="1" x14ac:dyDescent="0.25">
      <c r="A17" s="106"/>
      <c r="B17" s="107"/>
      <c r="C17" s="107"/>
      <c r="D17" s="108"/>
      <c r="E17" s="107"/>
      <c r="F17" s="107"/>
      <c r="G17" s="107"/>
      <c r="H17" s="109"/>
      <c r="I17" s="109"/>
      <c r="J17" s="109"/>
      <c r="K17" s="109"/>
      <c r="L17" s="110"/>
      <c r="M17" s="110"/>
      <c r="N17" s="107"/>
      <c r="O17" s="111"/>
      <c r="P17" s="112"/>
    </row>
    <row r="18" spans="1:25" ht="15" x14ac:dyDescent="0.2">
      <c r="A18" s="666"/>
      <c r="B18" s="667"/>
      <c r="C18" s="667"/>
      <c r="D18" s="114" t="s">
        <v>406</v>
      </c>
      <c r="E18" s="667"/>
      <c r="F18" s="667"/>
      <c r="G18" s="164"/>
      <c r="H18" s="165"/>
      <c r="I18" s="165" t="s">
        <v>1138</v>
      </c>
      <c r="J18" s="166"/>
      <c r="K18" s="667"/>
      <c r="L18" s="224"/>
      <c r="M18" s="672"/>
      <c r="N18" s="119"/>
      <c r="O18" s="120"/>
      <c r="P18" s="121" t="s">
        <v>48</v>
      </c>
    </row>
    <row r="19" spans="1:25" ht="8.1" customHeight="1" x14ac:dyDescent="0.2">
      <c r="A19" s="170"/>
      <c r="B19" s="170"/>
      <c r="C19" s="170"/>
      <c r="D19" s="170"/>
      <c r="E19" s="170"/>
      <c r="F19" s="170"/>
      <c r="G19" s="171"/>
      <c r="H19" s="172"/>
      <c r="I19" s="172"/>
      <c r="J19" s="173"/>
      <c r="K19" s="170"/>
      <c r="L19" s="225"/>
      <c r="M19" s="127"/>
      <c r="N19" s="128"/>
      <c r="O19" s="129"/>
      <c r="P19" s="130"/>
    </row>
    <row r="20" spans="1:25" s="77" customFormat="1" ht="15" x14ac:dyDescent="0.25">
      <c r="A20">
        <v>2</v>
      </c>
      <c r="B20" s="170">
        <v>65</v>
      </c>
      <c r="C20" s="304" t="s">
        <v>650</v>
      </c>
      <c r="D20" s="616" t="s">
        <v>625</v>
      </c>
      <c r="E20" s="617">
        <v>32329</v>
      </c>
      <c r="F20" s="170" t="s">
        <v>25</v>
      </c>
      <c r="G20" s="618" t="s">
        <v>257</v>
      </c>
      <c r="H20" s="134">
        <v>16.97</v>
      </c>
      <c r="I20" s="135">
        <v>17.43</v>
      </c>
      <c r="J20" s="211">
        <v>17.440000000000001</v>
      </c>
      <c r="K20" s="177" t="s">
        <v>1124</v>
      </c>
      <c r="L20" s="470" t="s">
        <v>1124</v>
      </c>
      <c r="M20" s="135">
        <v>17.739999999999998</v>
      </c>
      <c r="N20" s="131">
        <v>17.739999999999998</v>
      </c>
      <c r="O20" s="131" t="s">
        <v>25</v>
      </c>
      <c r="P20" s="219" t="s">
        <v>633</v>
      </c>
      <c r="Q20" s="370"/>
      <c r="X20" s="152"/>
      <c r="Y20" s="151"/>
    </row>
    <row r="21" spans="1:25" s="77" customFormat="1" ht="15" x14ac:dyDescent="0.25">
      <c r="A21">
        <v>1</v>
      </c>
      <c r="B21" s="170">
        <v>27</v>
      </c>
      <c r="C21" s="304" t="s">
        <v>648</v>
      </c>
      <c r="D21" s="616" t="s">
        <v>361</v>
      </c>
      <c r="E21" s="617">
        <v>31985</v>
      </c>
      <c r="F21" s="170" t="s">
        <v>25</v>
      </c>
      <c r="G21" s="618" t="s">
        <v>649</v>
      </c>
      <c r="H21" s="134">
        <v>15.79</v>
      </c>
      <c r="I21" s="135" t="s">
        <v>1124</v>
      </c>
      <c r="J21" s="211" t="s">
        <v>1124</v>
      </c>
      <c r="K21" s="177" t="s">
        <v>1117</v>
      </c>
      <c r="L21" s="470"/>
      <c r="M21" s="135"/>
      <c r="N21" s="131">
        <v>15.79</v>
      </c>
      <c r="O21" s="131" t="s">
        <v>24</v>
      </c>
      <c r="P21" s="219" t="s">
        <v>651</v>
      </c>
      <c r="Q21" s="370"/>
      <c r="X21" s="152"/>
      <c r="Y21" s="151"/>
    </row>
    <row r="22" spans="1:25" s="77" customFormat="1" ht="15" x14ac:dyDescent="0.25">
      <c r="A22">
        <v>3</v>
      </c>
      <c r="B22" s="170">
        <v>820</v>
      </c>
      <c r="C22" s="304" t="s">
        <v>640</v>
      </c>
      <c r="D22" s="616" t="s">
        <v>363</v>
      </c>
      <c r="E22" s="617">
        <v>35685</v>
      </c>
      <c r="F22" s="170" t="s">
        <v>23</v>
      </c>
      <c r="G22" s="618" t="s">
        <v>467</v>
      </c>
      <c r="H22" s="134">
        <v>11.6</v>
      </c>
      <c r="I22" s="135">
        <v>11.43</v>
      </c>
      <c r="J22" s="211">
        <v>12.32</v>
      </c>
      <c r="K22" s="177" t="s">
        <v>1124</v>
      </c>
      <c r="L22" s="470" t="s">
        <v>1124</v>
      </c>
      <c r="M22" s="135">
        <v>11.64</v>
      </c>
      <c r="N22" s="131">
        <v>12.32</v>
      </c>
      <c r="O22" s="131" t="s">
        <v>22</v>
      </c>
      <c r="P22" s="219" t="s">
        <v>646</v>
      </c>
      <c r="Q22" s="370"/>
      <c r="X22" s="152"/>
      <c r="Y22" s="151"/>
    </row>
    <row r="23" spans="1:25" s="77" customFormat="1" ht="15" x14ac:dyDescent="0.25">
      <c r="A23">
        <v>4</v>
      </c>
      <c r="B23" s="170">
        <v>63</v>
      </c>
      <c r="C23" s="304" t="s">
        <v>286</v>
      </c>
      <c r="D23" s="616" t="s">
        <v>287</v>
      </c>
      <c r="E23" s="617">
        <v>35012</v>
      </c>
      <c r="F23" s="170" t="s">
        <v>23</v>
      </c>
      <c r="G23" s="618" t="s">
        <v>288</v>
      </c>
      <c r="H23" s="134"/>
      <c r="I23" s="135"/>
      <c r="J23" s="211"/>
      <c r="K23" s="177"/>
      <c r="L23" s="470"/>
      <c r="M23" s="135"/>
      <c r="N23" s="131" t="s">
        <v>945</v>
      </c>
      <c r="O23" s="131"/>
      <c r="P23" s="219" t="s">
        <v>325</v>
      </c>
      <c r="Q23" s="370"/>
      <c r="X23" s="152"/>
      <c r="Y23" s="151"/>
    </row>
    <row r="24" spans="1:25" s="77" customFormat="1" ht="15" x14ac:dyDescent="0.25">
      <c r="A24"/>
      <c r="B24" s="170"/>
      <c r="C24" s="304"/>
      <c r="D24" s="616"/>
      <c r="E24" s="617"/>
      <c r="F24" s="170"/>
      <c r="G24" s="618"/>
      <c r="H24" s="134"/>
      <c r="I24" s="135"/>
      <c r="J24" s="335"/>
      <c r="K24" s="291"/>
      <c r="L24" s="370"/>
      <c r="M24" s="80"/>
      <c r="N24" s="131"/>
      <c r="O24" s="131"/>
      <c r="P24" s="219"/>
      <c r="Q24" s="370"/>
      <c r="X24" s="152"/>
      <c r="Y24" s="151"/>
    </row>
    <row r="25" spans="1:25" ht="15" x14ac:dyDescent="0.25">
      <c r="A25" s="131"/>
      <c r="B25" s="131"/>
      <c r="C25" s="131"/>
      <c r="D25" s="132"/>
      <c r="E25" s="218"/>
      <c r="F25" s="78"/>
      <c r="G25" s="133"/>
      <c r="H25" s="137"/>
      <c r="I25" s="80"/>
      <c r="J25" s="80"/>
      <c r="K25" s="80"/>
      <c r="L25" s="80"/>
      <c r="M25" s="131"/>
      <c r="N25" s="178"/>
      <c r="O25" s="131"/>
      <c r="P25" s="219"/>
    </row>
    <row r="26" spans="1:25" ht="15" x14ac:dyDescent="0.25">
      <c r="A26" s="131"/>
      <c r="B26" s="131"/>
      <c r="C26" s="131"/>
      <c r="D26" s="132"/>
      <c r="E26" s="218"/>
      <c r="F26" s="78"/>
      <c r="G26" s="133"/>
      <c r="H26" s="137"/>
      <c r="I26" s="80"/>
      <c r="J26" s="80"/>
      <c r="K26" s="80"/>
      <c r="L26" s="80"/>
      <c r="M26" s="131"/>
      <c r="N26" s="178"/>
      <c r="O26" s="131"/>
      <c r="P26" s="219"/>
    </row>
    <row r="27" spans="1:25" ht="15" x14ac:dyDescent="0.25">
      <c r="A27" s="131"/>
      <c r="B27" s="131"/>
      <c r="C27" s="131"/>
      <c r="D27" s="132"/>
      <c r="E27" s="131"/>
      <c r="F27" s="131"/>
      <c r="G27" s="138"/>
      <c r="H27" s="137"/>
      <c r="I27" s="80"/>
      <c r="J27" s="80"/>
      <c r="K27" s="80"/>
      <c r="L27" s="80"/>
      <c r="M27" s="131"/>
      <c r="N27" s="131"/>
      <c r="O27" s="131"/>
      <c r="P27" s="136"/>
    </row>
    <row r="28" spans="1:25" ht="15" x14ac:dyDescent="0.25">
      <c r="A28" s="131"/>
      <c r="B28" s="131"/>
      <c r="C28" s="131"/>
      <c r="D28" s="132"/>
      <c r="E28" s="131"/>
      <c r="F28" s="131"/>
      <c r="G28" s="138"/>
      <c r="H28" s="137"/>
      <c r="I28" s="80"/>
      <c r="J28" s="80"/>
      <c r="K28" s="80"/>
      <c r="L28" s="80"/>
      <c r="M28" s="131"/>
      <c r="N28" s="131"/>
      <c r="O28" s="131"/>
      <c r="P28" s="136"/>
    </row>
    <row r="29" spans="1:25" ht="15" x14ac:dyDescent="0.25">
      <c r="A29" s="131"/>
      <c r="B29" s="131"/>
      <c r="C29" s="131"/>
      <c r="D29" s="132"/>
      <c r="E29" s="131"/>
      <c r="F29" s="131"/>
      <c r="G29" s="138"/>
      <c r="H29" s="137"/>
      <c r="I29" s="80"/>
      <c r="J29" s="80"/>
      <c r="K29" s="80"/>
      <c r="L29" s="80"/>
      <c r="M29" s="131"/>
      <c r="N29" s="131"/>
      <c r="O29" s="131"/>
      <c r="P29" s="136"/>
    </row>
    <row r="30" spans="1:25" ht="15" x14ac:dyDescent="0.25">
      <c r="A30" s="131"/>
      <c r="B30" s="131"/>
      <c r="C30" s="131"/>
      <c r="D30" s="132"/>
      <c r="E30" s="131"/>
      <c r="F30" s="131"/>
      <c r="G30" s="138"/>
      <c r="H30" s="137"/>
      <c r="I30" s="80"/>
      <c r="J30" s="80"/>
      <c r="K30" s="80"/>
      <c r="L30" s="80"/>
      <c r="M30" s="131"/>
      <c r="N30" s="131"/>
      <c r="O30" s="131"/>
      <c r="P30" s="136"/>
    </row>
    <row r="31" spans="1:25" ht="15" x14ac:dyDescent="0.25">
      <c r="A31" s="131"/>
      <c r="B31" s="131"/>
      <c r="C31" s="131"/>
      <c r="D31" s="132"/>
      <c r="E31" s="131"/>
      <c r="F31" s="131"/>
      <c r="G31" s="138"/>
      <c r="H31" s="137"/>
      <c r="I31" s="80"/>
      <c r="J31" s="80"/>
      <c r="K31" s="80"/>
      <c r="L31" s="80"/>
      <c r="M31" s="131"/>
      <c r="N31" s="131"/>
      <c r="O31" s="131"/>
      <c r="P31" s="136"/>
    </row>
    <row r="32" spans="1:25" ht="15" x14ac:dyDescent="0.25">
      <c r="A32" s="131"/>
      <c r="B32" s="131"/>
      <c r="C32" s="131"/>
      <c r="D32" s="132"/>
      <c r="E32" s="131"/>
      <c r="F32" s="131"/>
      <c r="G32" s="138"/>
      <c r="H32" s="137"/>
      <c r="I32" s="80"/>
      <c r="J32" s="80"/>
      <c r="K32" s="80"/>
      <c r="L32" s="80"/>
      <c r="M32" s="131"/>
      <c r="N32" s="131"/>
      <c r="O32" s="131"/>
      <c r="P32" s="136"/>
    </row>
    <row r="33" spans="1:16" ht="15" x14ac:dyDescent="0.25">
      <c r="A33" s="131"/>
      <c r="B33" s="131"/>
      <c r="C33" s="131"/>
      <c r="D33" s="132"/>
      <c r="E33" s="131"/>
      <c r="F33" s="131"/>
      <c r="G33" s="138"/>
      <c r="H33" s="137"/>
      <c r="I33" s="80"/>
      <c r="J33" s="80"/>
      <c r="K33" s="80"/>
      <c r="L33" s="80"/>
      <c r="M33" s="131"/>
      <c r="N33" s="131"/>
      <c r="O33" s="131"/>
      <c r="P33" s="136"/>
    </row>
    <row r="34" spans="1:16" ht="15" x14ac:dyDescent="0.25">
      <c r="A34" s="131"/>
      <c r="B34" s="131"/>
      <c r="C34" s="131"/>
      <c r="D34" s="132"/>
      <c r="E34" s="131"/>
      <c r="F34" s="131"/>
      <c r="G34" s="138"/>
      <c r="H34" s="137"/>
      <c r="I34" s="80"/>
      <c r="J34" s="80"/>
      <c r="K34" s="80"/>
      <c r="L34" s="80"/>
      <c r="M34" s="131"/>
      <c r="N34" s="131"/>
      <c r="O34" s="131"/>
      <c r="P34" s="136"/>
    </row>
    <row r="35" spans="1:16" ht="15" x14ac:dyDescent="0.25">
      <c r="A35" s="188"/>
      <c r="B35" s="199"/>
      <c r="C35" s="199"/>
      <c r="D35" s="200" t="s">
        <v>44</v>
      </c>
      <c r="E35" s="200"/>
      <c r="F35" s="200"/>
      <c r="G35" s="200"/>
      <c r="H35" s="154"/>
      <c r="I35" s="154"/>
      <c r="J35" s="154" t="s">
        <v>238</v>
      </c>
      <c r="K35" s="154"/>
      <c r="L35" s="154"/>
      <c r="M35" s="199"/>
      <c r="N35" s="199"/>
      <c r="O35" s="158"/>
      <c r="P35" s="201"/>
    </row>
    <row r="36" spans="1:16" ht="15" x14ac:dyDescent="0.25">
      <c r="A36" s="188"/>
      <c r="B36" s="199"/>
      <c r="C36" s="199"/>
      <c r="D36" s="200"/>
      <c r="E36" s="200"/>
      <c r="F36" s="200"/>
      <c r="G36" s="200"/>
      <c r="H36" s="154"/>
      <c r="I36" s="154"/>
      <c r="J36" s="154"/>
      <c r="K36" s="154"/>
      <c r="L36" s="154"/>
      <c r="M36" s="199"/>
      <c r="N36" s="199"/>
      <c r="O36" s="158"/>
      <c r="P36" s="201"/>
    </row>
    <row r="37" spans="1:16" ht="15" x14ac:dyDescent="0.25">
      <c r="A37" s="188"/>
      <c r="B37" s="199"/>
      <c r="C37" s="199"/>
      <c r="D37" s="200"/>
      <c r="E37" s="200"/>
      <c r="F37" s="200"/>
      <c r="G37" s="200"/>
      <c r="H37" s="154"/>
      <c r="I37" s="154"/>
      <c r="J37" s="154"/>
      <c r="K37" s="154"/>
      <c r="L37" s="154"/>
      <c r="M37" s="199"/>
      <c r="N37" s="199"/>
      <c r="O37" s="158"/>
      <c r="P37" s="201"/>
    </row>
    <row r="38" spans="1:16" ht="15" x14ac:dyDescent="0.25">
      <c r="D38" s="200" t="s">
        <v>45</v>
      </c>
      <c r="E38" s="200"/>
      <c r="F38" s="200"/>
      <c r="G38" s="74"/>
      <c r="H38" s="154"/>
      <c r="I38" s="154"/>
      <c r="J38" s="154" t="s">
        <v>1139</v>
      </c>
      <c r="K38" s="154"/>
      <c r="L38" s="154"/>
      <c r="P38" s="145"/>
    </row>
    <row r="39" spans="1:16" ht="15" x14ac:dyDescent="0.25">
      <c r="A39" s="170"/>
      <c r="B39" s="226"/>
      <c r="C39" s="226"/>
      <c r="D39" s="227"/>
      <c r="E39" s="226"/>
      <c r="F39" s="174"/>
      <c r="G39" s="189"/>
      <c r="H39" s="190"/>
      <c r="I39" s="190"/>
      <c r="J39" s="190"/>
      <c r="K39" s="190"/>
      <c r="L39" s="190"/>
      <c r="M39" s="190"/>
      <c r="N39" s="191"/>
      <c r="O39" s="188"/>
      <c r="P39" s="228"/>
    </row>
    <row r="40" spans="1:16" ht="15" x14ac:dyDescent="0.25">
      <c r="A40" s="170"/>
      <c r="B40" s="226"/>
      <c r="C40" s="226"/>
      <c r="D40" s="227"/>
      <c r="E40" s="226"/>
      <c r="F40" s="174"/>
      <c r="G40" s="189"/>
      <c r="H40" s="190"/>
      <c r="I40" s="190"/>
      <c r="J40" s="190"/>
      <c r="K40" s="190"/>
      <c r="L40" s="190"/>
      <c r="M40" s="190"/>
      <c r="N40" s="191"/>
      <c r="O40" s="188"/>
      <c r="P40" s="228"/>
    </row>
    <row r="41" spans="1:16" ht="15" x14ac:dyDescent="0.25">
      <c r="A41" s="170"/>
      <c r="B41" s="226"/>
      <c r="C41" s="226"/>
      <c r="D41" s="227"/>
      <c r="E41" s="226"/>
      <c r="F41" s="174"/>
      <c r="G41" s="189"/>
      <c r="H41" s="190"/>
      <c r="I41" s="190"/>
      <c r="J41" s="190"/>
      <c r="K41" s="190"/>
      <c r="L41" s="190"/>
      <c r="M41" s="190"/>
      <c r="N41" s="191"/>
      <c r="O41" s="188"/>
      <c r="P41" s="228"/>
    </row>
    <row r="42" spans="1:16" ht="15" x14ac:dyDescent="0.25">
      <c r="A42" s="170"/>
      <c r="B42" s="196"/>
      <c r="C42" s="196"/>
      <c r="D42" s="229"/>
      <c r="E42" s="196"/>
      <c r="F42" s="198"/>
      <c r="G42" s="212"/>
      <c r="H42" s="191"/>
      <c r="I42" s="191"/>
      <c r="J42" s="191"/>
      <c r="K42" s="191"/>
      <c r="L42" s="191"/>
      <c r="M42" s="191"/>
      <c r="N42" s="191"/>
      <c r="O42" s="188"/>
      <c r="P42" s="230"/>
    </row>
    <row r="43" spans="1:16" ht="15" x14ac:dyDescent="0.25">
      <c r="A43" s="170"/>
      <c r="B43" s="196"/>
      <c r="C43" s="196"/>
      <c r="D43" s="229"/>
      <c r="E43" s="196"/>
      <c r="F43" s="198"/>
      <c r="G43" s="212"/>
      <c r="H43" s="191"/>
      <c r="I43" s="191"/>
      <c r="J43" s="191"/>
      <c r="K43" s="191"/>
      <c r="L43" s="191"/>
      <c r="M43" s="191"/>
      <c r="N43" s="191"/>
      <c r="O43" s="188"/>
      <c r="P43" s="230"/>
    </row>
    <row r="44" spans="1:16" ht="15" x14ac:dyDescent="0.25">
      <c r="D44" s="200"/>
      <c r="E44" s="200"/>
      <c r="F44" s="200"/>
      <c r="G44" s="200"/>
      <c r="H44" s="154"/>
      <c r="I44" s="154"/>
      <c r="J44" s="154"/>
      <c r="K44" s="154"/>
      <c r="L44" s="74"/>
      <c r="M44" s="231"/>
      <c r="P44" s="230"/>
    </row>
    <row r="45" spans="1:16" ht="15" x14ac:dyDescent="0.25">
      <c r="D45" s="200"/>
      <c r="E45" s="200"/>
      <c r="F45" s="200"/>
      <c r="G45" s="200"/>
      <c r="H45" s="154"/>
      <c r="I45" s="154"/>
      <c r="J45" s="154"/>
      <c r="K45" s="154"/>
      <c r="L45" s="74"/>
      <c r="M45" s="231"/>
      <c r="P45" s="230"/>
    </row>
    <row r="46" spans="1:16" ht="15" x14ac:dyDescent="0.25">
      <c r="D46" s="200"/>
      <c r="E46" s="200"/>
      <c r="F46" s="200"/>
      <c r="G46" s="74"/>
      <c r="H46" s="154"/>
      <c r="I46" s="154"/>
      <c r="J46" s="154"/>
      <c r="K46" s="154"/>
      <c r="P46" s="230"/>
    </row>
    <row r="47" spans="1:16" ht="15" x14ac:dyDescent="0.25">
      <c r="D47" s="200"/>
      <c r="E47" s="200"/>
      <c r="F47" s="200"/>
      <c r="G47" s="200"/>
      <c r="H47" s="231"/>
      <c r="I47" s="154"/>
      <c r="J47" s="154"/>
    </row>
  </sheetData>
  <autoFilter ref="A19:P34"/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dataValidations count="4">
    <dataValidation type="list" allowBlank="1" showInputMessage="1" showErrorMessage="1" sqref="F27 F32:F34">
      <formula1>"мсмк,мс,кмс,I,II,III,1юн,2юн,3юн,б/р"</formula1>
    </dataValidation>
    <dataValidation type="list" allowBlank="1" showInputMessage="1" showErrorMessage="1" sqref="E30:E31">
      <formula1>"00,01,02,03,04"</formula1>
    </dataValidation>
    <dataValidation type="list" allowBlank="1" showInputMessage="1" showErrorMessage="1" sqref="F30:F31">
      <formula1>"I,II,III,1юн,2юн,3юн,б/р"</formula1>
    </dataValidation>
    <dataValidation type="list" allowBlank="1" showInputMessage="1" showErrorMessage="1" sqref="F28:F29">
      <formula1>"кмс,I,II,III,1юн,2юн,3юн"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0000"/>
  </sheetPr>
  <dimension ref="A1:AL73"/>
  <sheetViews>
    <sheetView topLeftCell="A7" zoomScaleNormal="100" zoomScaleSheetLayoutView="51" workbookViewId="0">
      <selection activeCell="R15" sqref="R15"/>
    </sheetView>
  </sheetViews>
  <sheetFormatPr defaultColWidth="9.28515625" defaultRowHeight="15" outlineLevelCol="1" x14ac:dyDescent="0.25"/>
  <cols>
    <col min="1" max="1" width="5.7109375" style="131" customWidth="1"/>
    <col min="2" max="2" width="5.7109375" style="77" customWidth="1"/>
    <col min="3" max="3" width="20.42578125" style="77" customWidth="1"/>
    <col min="4" max="4" width="13.7109375" style="76" customWidth="1"/>
    <col min="5" max="5" width="9.5703125" style="77" customWidth="1"/>
    <col min="6" max="6" width="5.7109375" style="77" customWidth="1"/>
    <col min="7" max="7" width="33.28515625" style="77" customWidth="1"/>
    <col min="8" max="8" width="7.85546875" style="137" customWidth="1"/>
    <col min="9" max="9" width="2.85546875" style="80" customWidth="1"/>
    <col min="10" max="10" width="5.28515625" style="321" customWidth="1"/>
    <col min="11" max="11" width="5.5703125" style="80" customWidth="1"/>
    <col min="12" max="12" width="6.7109375" style="80" customWidth="1"/>
    <col min="13" max="13" width="2.28515625" style="131" customWidth="1"/>
    <col min="14" max="14" width="3.7109375" style="131" customWidth="1"/>
    <col min="15" max="15" width="4.7109375" style="81" hidden="1" customWidth="1"/>
    <col min="16" max="16" width="5.7109375" style="131" customWidth="1"/>
    <col min="17" max="17" width="30.7109375" style="77" customWidth="1"/>
    <col min="18" max="18" width="9.28515625" style="77"/>
    <col min="19" max="37" width="5.7109375" style="77" hidden="1" customWidth="1" outlineLevel="1"/>
    <col min="38" max="38" width="9.28515625" style="77" collapsed="1"/>
    <col min="39" max="16384" width="9.28515625" style="77"/>
  </cols>
  <sheetData>
    <row r="1" spans="1:37" ht="9" customHeight="1" x14ac:dyDescent="0.25">
      <c r="A1" s="73"/>
      <c r="B1" s="73"/>
      <c r="C1" s="73"/>
      <c r="D1" s="73"/>
      <c r="E1" s="73"/>
      <c r="F1" s="48"/>
      <c r="G1" s="73"/>
      <c r="H1" s="73"/>
      <c r="I1" s="73"/>
      <c r="J1" s="320"/>
      <c r="K1" s="73"/>
      <c r="L1" s="73"/>
      <c r="M1" s="83"/>
      <c r="N1" s="83"/>
      <c r="O1" s="151"/>
      <c r="S1" s="274">
        <v>10</v>
      </c>
      <c r="T1" s="275">
        <v>11.34</v>
      </c>
      <c r="U1" s="274">
        <v>11.340999999999999</v>
      </c>
      <c r="V1" s="275">
        <v>11.84</v>
      </c>
      <c r="W1" s="274">
        <v>11.840999999999999</v>
      </c>
      <c r="X1" s="275">
        <v>12.54</v>
      </c>
      <c r="Y1" s="274">
        <v>12.541</v>
      </c>
      <c r="Z1" s="275">
        <v>13.24</v>
      </c>
      <c r="AA1" s="274">
        <v>13.241</v>
      </c>
      <c r="AB1" s="276">
        <v>14.04</v>
      </c>
      <c r="AC1" s="277">
        <v>14.041</v>
      </c>
      <c r="AD1" s="276">
        <v>15.04</v>
      </c>
      <c r="AE1" s="277">
        <v>15.041</v>
      </c>
      <c r="AF1" s="276">
        <v>16.04</v>
      </c>
      <c r="AG1" s="277">
        <v>16.041</v>
      </c>
      <c r="AH1" s="276">
        <v>17.239999999999998</v>
      </c>
      <c r="AI1" s="277">
        <v>17.241</v>
      </c>
      <c r="AJ1" s="276">
        <v>18.239999999999998</v>
      </c>
      <c r="AK1" s="277">
        <v>18.241</v>
      </c>
    </row>
    <row r="2" spans="1:37" ht="15.75" x14ac:dyDescent="0.25">
      <c r="A2" s="73"/>
      <c r="B2" s="73"/>
      <c r="C2" s="73"/>
      <c r="D2" s="73"/>
      <c r="E2" s="73"/>
      <c r="F2" s="48"/>
      <c r="G2" s="48" t="s">
        <v>0</v>
      </c>
      <c r="H2" s="48"/>
      <c r="I2" s="73"/>
      <c r="J2" s="320"/>
      <c r="K2" s="73"/>
      <c r="L2" s="73"/>
      <c r="M2" s="83"/>
      <c r="N2" s="83"/>
      <c r="O2" s="151"/>
      <c r="S2" s="278" t="s">
        <v>26</v>
      </c>
      <c r="T2" s="278" t="s">
        <v>26</v>
      </c>
      <c r="U2" s="278" t="s">
        <v>25</v>
      </c>
      <c r="V2" s="278" t="s">
        <v>25</v>
      </c>
      <c r="W2" s="278" t="s">
        <v>24</v>
      </c>
      <c r="X2" s="278" t="s">
        <v>24</v>
      </c>
      <c r="Y2" s="278" t="s">
        <v>23</v>
      </c>
      <c r="Z2" s="278" t="s">
        <v>23</v>
      </c>
      <c r="AA2" s="278" t="s">
        <v>22</v>
      </c>
      <c r="AB2" s="278" t="s">
        <v>22</v>
      </c>
      <c r="AC2" s="278" t="s">
        <v>21</v>
      </c>
      <c r="AD2" s="278" t="s">
        <v>21</v>
      </c>
      <c r="AE2" s="278" t="s">
        <v>20</v>
      </c>
      <c r="AF2" s="278" t="s">
        <v>20</v>
      </c>
      <c r="AG2" s="278" t="s">
        <v>19</v>
      </c>
      <c r="AH2" s="278" t="s">
        <v>19</v>
      </c>
      <c r="AI2" s="278" t="s">
        <v>40</v>
      </c>
      <c r="AJ2" s="278" t="s">
        <v>40</v>
      </c>
      <c r="AK2" s="279" t="s">
        <v>18</v>
      </c>
    </row>
    <row r="3" spans="1:37" ht="15.75" x14ac:dyDescent="0.25">
      <c r="A3" s="73"/>
      <c r="B3" s="73"/>
      <c r="C3" s="73"/>
      <c r="D3" s="73"/>
      <c r="E3" s="73"/>
      <c r="F3" s="48"/>
      <c r="G3" s="48" t="s">
        <v>1</v>
      </c>
      <c r="H3" s="48"/>
      <c r="I3" s="73"/>
      <c r="J3" s="320"/>
      <c r="K3" s="73"/>
      <c r="L3" s="73"/>
      <c r="M3" s="83"/>
      <c r="N3" s="83"/>
      <c r="O3" s="151"/>
    </row>
    <row r="4" spans="1:37" ht="15.75" x14ac:dyDescent="0.25">
      <c r="A4" s="73"/>
      <c r="B4" s="73"/>
      <c r="C4" s="73"/>
      <c r="D4" s="73"/>
      <c r="E4" s="73"/>
      <c r="F4" s="48"/>
      <c r="G4" s="48" t="s">
        <v>2</v>
      </c>
      <c r="H4" s="48"/>
      <c r="I4" s="73"/>
      <c r="J4" s="320"/>
      <c r="K4" s="73"/>
      <c r="L4" s="73"/>
      <c r="M4" s="83"/>
      <c r="N4" s="83"/>
      <c r="O4" s="151"/>
    </row>
    <row r="5" spans="1:37" ht="18" customHeight="1" x14ac:dyDescent="0.25">
      <c r="A5" s="73"/>
      <c r="B5" s="73"/>
      <c r="C5" s="73"/>
      <c r="D5" s="73"/>
      <c r="E5" s="73"/>
      <c r="F5" s="48"/>
      <c r="G5" s="73"/>
      <c r="H5" s="73"/>
      <c r="I5" s="73"/>
      <c r="J5" s="320"/>
      <c r="K5" s="73"/>
      <c r="L5" s="73"/>
      <c r="M5" s="83"/>
      <c r="N5" s="83"/>
      <c r="O5" s="151"/>
    </row>
    <row r="6" spans="1:37" ht="18.75" x14ac:dyDescent="0.25">
      <c r="A6" s="73"/>
      <c r="B6" s="73"/>
      <c r="C6" s="73"/>
      <c r="D6" s="74"/>
      <c r="E6" s="74"/>
      <c r="F6" s="74"/>
      <c r="G6" s="75" t="s">
        <v>498</v>
      </c>
      <c r="H6" s="74"/>
      <c r="I6" s="74"/>
      <c r="J6" s="74"/>
      <c r="K6" s="73"/>
      <c r="L6" s="73"/>
      <c r="M6" s="83"/>
      <c r="N6" s="83"/>
      <c r="O6" s="83"/>
      <c r="X6" s="150"/>
      <c r="Y6" s="151"/>
    </row>
    <row r="7" spans="1:37" ht="18.75" x14ac:dyDescent="0.25">
      <c r="A7" s="73"/>
      <c r="B7" s="73"/>
      <c r="C7" s="73"/>
      <c r="D7" s="74"/>
      <c r="E7" s="74"/>
      <c r="F7" s="74"/>
      <c r="G7" s="75" t="s">
        <v>3</v>
      </c>
      <c r="H7" s="74"/>
      <c r="I7" s="74"/>
      <c r="J7" s="74"/>
      <c r="K7" s="73"/>
      <c r="L7" s="73"/>
      <c r="M7" s="83"/>
      <c r="N7" s="83"/>
      <c r="O7" s="83"/>
      <c r="X7" s="152"/>
      <c r="Y7" s="151"/>
    </row>
    <row r="8" spans="1:37" x14ac:dyDescent="0.25">
      <c r="F8" s="78"/>
      <c r="G8" s="79"/>
      <c r="H8" s="79"/>
      <c r="J8" s="80"/>
      <c r="O8" s="131"/>
      <c r="X8" s="150"/>
      <c r="Y8" s="151"/>
    </row>
    <row r="9" spans="1:37" ht="20.25" x14ac:dyDescent="0.25">
      <c r="F9" s="81"/>
      <c r="G9" s="82" t="s">
        <v>4</v>
      </c>
      <c r="H9" s="82"/>
      <c r="J9" s="80"/>
      <c r="O9" s="131"/>
      <c r="X9" s="152"/>
      <c r="Y9" s="151"/>
    </row>
    <row r="10" spans="1:37" ht="15" customHeight="1" x14ac:dyDescent="0.25">
      <c r="F10" s="81"/>
      <c r="G10" s="5"/>
      <c r="H10" s="5"/>
      <c r="J10" s="80"/>
      <c r="O10" s="131"/>
      <c r="X10" s="150"/>
      <c r="Y10" s="151"/>
    </row>
    <row r="11" spans="1:37" ht="20.25" x14ac:dyDescent="0.25">
      <c r="F11" s="78"/>
      <c r="G11" s="75" t="s">
        <v>41</v>
      </c>
      <c r="H11" s="85"/>
      <c r="J11" s="80"/>
      <c r="O11" s="131"/>
      <c r="X11" s="152"/>
      <c r="Y11" s="151"/>
    </row>
    <row r="12" spans="1:37" ht="15" customHeight="1" x14ac:dyDescent="0.25">
      <c r="F12" s="78"/>
      <c r="G12" s="75"/>
      <c r="H12" s="85"/>
      <c r="J12" s="80"/>
      <c r="O12" s="131"/>
      <c r="X12" s="152"/>
      <c r="Y12" s="151"/>
    </row>
    <row r="13" spans="1:37" ht="15.75" x14ac:dyDescent="0.25">
      <c r="A13" s="628" t="s">
        <v>333</v>
      </c>
      <c r="D13" s="153"/>
      <c r="F13" s="78"/>
      <c r="J13" s="80"/>
      <c r="O13" s="131"/>
      <c r="Q13" s="94" t="s">
        <v>236</v>
      </c>
      <c r="R13" s="94"/>
      <c r="X13" s="150"/>
      <c r="Y13" s="151"/>
    </row>
    <row r="14" spans="1:37" ht="6.75" customHeight="1" x14ac:dyDescent="0.25">
      <c r="G14" s="81"/>
    </row>
    <row r="15" spans="1:37" x14ac:dyDescent="0.2">
      <c r="A15" s="280" t="s">
        <v>30</v>
      </c>
      <c r="B15" s="281" t="s">
        <v>68</v>
      </c>
      <c r="C15" s="281" t="s">
        <v>241</v>
      </c>
      <c r="D15" s="280" t="s">
        <v>240</v>
      </c>
      <c r="E15" s="281" t="s">
        <v>33</v>
      </c>
      <c r="F15" s="281" t="s">
        <v>70</v>
      </c>
      <c r="G15" s="281" t="s">
        <v>35</v>
      </c>
      <c r="H15" s="755" t="s">
        <v>71</v>
      </c>
      <c r="I15" s="756"/>
      <c r="J15" s="756"/>
      <c r="K15" s="756"/>
      <c r="L15" s="756"/>
      <c r="M15" s="756"/>
      <c r="N15" s="757"/>
      <c r="O15" s="322"/>
      <c r="P15" s="280" t="s">
        <v>34</v>
      </c>
      <c r="Q15" s="281" t="s">
        <v>38</v>
      </c>
    </row>
    <row r="16" spans="1:37" ht="7.15" customHeight="1" x14ac:dyDescent="0.2">
      <c r="A16" s="282"/>
      <c r="B16" s="283"/>
      <c r="C16" s="283"/>
      <c r="D16" s="323"/>
      <c r="E16" s="283"/>
      <c r="F16" s="283"/>
      <c r="G16" s="48"/>
      <c r="H16" s="324"/>
      <c r="I16" s="254"/>
      <c r="J16" s="325"/>
      <c r="K16" s="254"/>
      <c r="L16" s="254"/>
      <c r="M16" s="254"/>
      <c r="N16" s="254"/>
      <c r="O16" s="326"/>
      <c r="P16" s="282"/>
      <c r="Q16" s="283"/>
    </row>
    <row r="17" spans="1:25" x14ac:dyDescent="0.25">
      <c r="A17" s="327"/>
      <c r="B17" s="286"/>
      <c r="C17" s="286"/>
      <c r="D17" s="114" t="s">
        <v>237</v>
      </c>
      <c r="E17" s="287"/>
      <c r="F17" s="287"/>
      <c r="G17" s="361" t="s">
        <v>999</v>
      </c>
      <c r="H17" s="115"/>
      <c r="I17" s="115"/>
      <c r="J17" s="328"/>
      <c r="K17" s="115"/>
      <c r="L17" s="115"/>
      <c r="M17" s="329"/>
      <c r="N17" s="329"/>
      <c r="O17" s="330"/>
      <c r="P17" s="114"/>
      <c r="Q17" s="331" t="s">
        <v>133</v>
      </c>
    </row>
    <row r="18" spans="1:25" ht="8.1" customHeight="1" x14ac:dyDescent="0.25">
      <c r="A18" s="289"/>
      <c r="B18" s="289"/>
      <c r="C18" s="289"/>
      <c r="D18" s="122"/>
      <c r="E18" s="290"/>
      <c r="F18" s="290"/>
      <c r="G18" s="123"/>
      <c r="H18" s="123"/>
      <c r="I18" s="123"/>
      <c r="J18" s="332"/>
      <c r="K18" s="123"/>
      <c r="L18" s="123"/>
      <c r="M18" s="213"/>
      <c r="N18" s="213"/>
      <c r="O18" s="333"/>
      <c r="P18" s="122"/>
      <c r="Q18" s="334"/>
    </row>
    <row r="19" spans="1:25" x14ac:dyDescent="0.25">
      <c r="A19">
        <v>1</v>
      </c>
      <c r="B19" s="170">
        <v>356</v>
      </c>
      <c r="C19" s="304" t="s">
        <v>706</v>
      </c>
      <c r="D19" s="616" t="s">
        <v>707</v>
      </c>
      <c r="E19" s="617">
        <v>32719</v>
      </c>
      <c r="F19" s="170" t="s">
        <v>25</v>
      </c>
      <c r="G19" s="618" t="s">
        <v>252</v>
      </c>
      <c r="H19" s="134">
        <v>11.86</v>
      </c>
      <c r="I19" s="135" t="s">
        <v>134</v>
      </c>
      <c r="J19" s="335" t="s">
        <v>981</v>
      </c>
      <c r="K19" s="291" t="s">
        <v>184</v>
      </c>
      <c r="L19" s="370">
        <v>11.74</v>
      </c>
      <c r="M19" s="80" t="s">
        <v>134</v>
      </c>
      <c r="N19" s="131" t="s">
        <v>1000</v>
      </c>
      <c r="O19" s="131">
        <f t="shared" ref="O19:O26" si="0">MIN(H19,L19)</f>
        <v>11.74</v>
      </c>
      <c r="P19" s="131" t="str">
        <f t="shared" ref="P19:P26" si="1">LOOKUP(O19,$S$1:$AK$1,$S$2:$AK$2)</f>
        <v>мс</v>
      </c>
      <c r="Q19" s="370" t="s">
        <v>720</v>
      </c>
      <c r="X19" s="152"/>
      <c r="Y19" s="151"/>
    </row>
    <row r="20" spans="1:25" x14ac:dyDescent="0.25">
      <c r="A20">
        <v>2</v>
      </c>
      <c r="B20" s="170">
        <v>17</v>
      </c>
      <c r="C20" s="304" t="s">
        <v>686</v>
      </c>
      <c r="D20" s="616" t="s">
        <v>655</v>
      </c>
      <c r="E20" s="617">
        <v>32405</v>
      </c>
      <c r="F20" s="170" t="s">
        <v>25</v>
      </c>
      <c r="G20" s="618" t="s">
        <v>252</v>
      </c>
      <c r="H20" s="134">
        <v>11.85</v>
      </c>
      <c r="I20" s="135" t="s">
        <v>134</v>
      </c>
      <c r="J20" s="335" t="s">
        <v>981</v>
      </c>
      <c r="K20" s="291" t="s">
        <v>184</v>
      </c>
      <c r="L20" s="370">
        <v>11.76</v>
      </c>
      <c r="M20" s="80" t="s">
        <v>134</v>
      </c>
      <c r="N20" s="131" t="s">
        <v>1000</v>
      </c>
      <c r="O20" s="131">
        <f t="shared" si="0"/>
        <v>11.76</v>
      </c>
      <c r="P20" s="131" t="str">
        <f t="shared" si="1"/>
        <v>мс</v>
      </c>
      <c r="Q20" s="370" t="s">
        <v>320</v>
      </c>
      <c r="X20" s="152"/>
      <c r="Y20" s="151"/>
    </row>
    <row r="21" spans="1:25" x14ac:dyDescent="0.25">
      <c r="A21">
        <v>3</v>
      </c>
      <c r="B21" s="170">
        <v>130</v>
      </c>
      <c r="C21" s="304" t="s">
        <v>658</v>
      </c>
      <c r="D21" s="616" t="s">
        <v>659</v>
      </c>
      <c r="E21" s="617" t="s">
        <v>660</v>
      </c>
      <c r="F21" s="170" t="s">
        <v>25</v>
      </c>
      <c r="G21" s="618" t="s">
        <v>649</v>
      </c>
      <c r="H21" s="134">
        <v>11.96</v>
      </c>
      <c r="I21" s="135" t="s">
        <v>134</v>
      </c>
      <c r="J21" s="335" t="s">
        <v>981</v>
      </c>
      <c r="K21" s="291" t="s">
        <v>184</v>
      </c>
      <c r="L21" s="370">
        <v>12.01</v>
      </c>
      <c r="M21" s="80" t="s">
        <v>134</v>
      </c>
      <c r="N21" s="131" t="s">
        <v>1000</v>
      </c>
      <c r="O21" s="131">
        <f t="shared" si="0"/>
        <v>11.96</v>
      </c>
      <c r="P21" s="131" t="str">
        <f t="shared" si="1"/>
        <v>кмс</v>
      </c>
      <c r="Q21" s="370" t="s">
        <v>712</v>
      </c>
      <c r="X21" s="152"/>
      <c r="Y21" s="151"/>
    </row>
    <row r="22" spans="1:25" x14ac:dyDescent="0.25">
      <c r="A22">
        <v>4</v>
      </c>
      <c r="B22" s="170">
        <v>572</v>
      </c>
      <c r="C22" s="304" t="s">
        <v>696</v>
      </c>
      <c r="D22" s="616" t="s">
        <v>697</v>
      </c>
      <c r="E22" s="617">
        <v>33409</v>
      </c>
      <c r="F22" s="170" t="s">
        <v>25</v>
      </c>
      <c r="G22" s="618" t="s">
        <v>252</v>
      </c>
      <c r="H22" s="134">
        <v>12.02</v>
      </c>
      <c r="I22" s="135" t="s">
        <v>134</v>
      </c>
      <c r="J22" s="335" t="s">
        <v>981</v>
      </c>
      <c r="K22" s="291" t="s">
        <v>184</v>
      </c>
      <c r="L22" s="370">
        <v>12.12</v>
      </c>
      <c r="M22" s="80" t="s">
        <v>134</v>
      </c>
      <c r="N22" s="131" t="s">
        <v>1000</v>
      </c>
      <c r="O22" s="131">
        <f t="shared" si="0"/>
        <v>12.02</v>
      </c>
      <c r="P22" s="131" t="str">
        <f t="shared" si="1"/>
        <v>кмс</v>
      </c>
      <c r="Q22" s="370" t="s">
        <v>320</v>
      </c>
      <c r="X22" s="152"/>
      <c r="Y22" s="151"/>
    </row>
    <row r="23" spans="1:25" x14ac:dyDescent="0.25">
      <c r="A23">
        <v>5</v>
      </c>
      <c r="B23" s="170">
        <v>443</v>
      </c>
      <c r="C23" s="304" t="s">
        <v>661</v>
      </c>
      <c r="D23" s="616" t="s">
        <v>662</v>
      </c>
      <c r="E23" s="617">
        <v>35857</v>
      </c>
      <c r="F23" s="170" t="s">
        <v>24</v>
      </c>
      <c r="G23" s="618" t="s">
        <v>257</v>
      </c>
      <c r="H23" s="134">
        <v>12.21</v>
      </c>
      <c r="I23" s="135" t="s">
        <v>134</v>
      </c>
      <c r="J23" s="335" t="s">
        <v>981</v>
      </c>
      <c r="K23" s="291" t="s">
        <v>184</v>
      </c>
      <c r="L23" s="370">
        <v>12.35</v>
      </c>
      <c r="M23" s="80" t="s">
        <v>134</v>
      </c>
      <c r="N23" s="131" t="s">
        <v>1000</v>
      </c>
      <c r="O23" s="131">
        <f t="shared" si="0"/>
        <v>12.21</v>
      </c>
      <c r="P23" s="131" t="str">
        <f t="shared" si="1"/>
        <v>кмс</v>
      </c>
      <c r="Q23" s="370" t="s">
        <v>324</v>
      </c>
      <c r="X23" s="152"/>
      <c r="Y23" s="151"/>
    </row>
    <row r="24" spans="1:25" x14ac:dyDescent="0.25">
      <c r="A24">
        <v>6</v>
      </c>
      <c r="B24" s="170">
        <v>365</v>
      </c>
      <c r="C24" s="304" t="s">
        <v>695</v>
      </c>
      <c r="D24" s="616" t="s">
        <v>683</v>
      </c>
      <c r="E24" s="617">
        <v>35339</v>
      </c>
      <c r="F24" s="170" t="s">
        <v>24</v>
      </c>
      <c r="G24" s="618" t="s">
        <v>467</v>
      </c>
      <c r="H24" s="134">
        <v>12.52</v>
      </c>
      <c r="I24" s="135" t="s">
        <v>134</v>
      </c>
      <c r="J24" s="335" t="s">
        <v>982</v>
      </c>
      <c r="K24" s="291" t="s">
        <v>184</v>
      </c>
      <c r="L24" s="370">
        <v>12.55</v>
      </c>
      <c r="M24" s="80" t="s">
        <v>134</v>
      </c>
      <c r="N24" s="131" t="s">
        <v>1000</v>
      </c>
      <c r="O24" s="131">
        <f t="shared" si="0"/>
        <v>12.52</v>
      </c>
      <c r="P24" s="131" t="str">
        <f t="shared" si="1"/>
        <v>кмс</v>
      </c>
      <c r="Q24" s="370" t="s">
        <v>491</v>
      </c>
      <c r="X24" s="152"/>
      <c r="Y24" s="151"/>
    </row>
    <row r="25" spans="1:25" x14ac:dyDescent="0.25">
      <c r="A25">
        <v>7</v>
      </c>
      <c r="B25" s="170">
        <v>555</v>
      </c>
      <c r="C25" s="304" t="s">
        <v>980</v>
      </c>
      <c r="D25" s="616" t="s">
        <v>692</v>
      </c>
      <c r="E25" s="617">
        <v>31042</v>
      </c>
      <c r="F25" s="170" t="s">
        <v>24</v>
      </c>
      <c r="G25" s="618" t="s">
        <v>260</v>
      </c>
      <c r="H25" s="134">
        <v>12.48</v>
      </c>
      <c r="I25" s="135" t="s">
        <v>134</v>
      </c>
      <c r="J25" s="335" t="s">
        <v>981</v>
      </c>
      <c r="K25" s="291" t="s">
        <v>184</v>
      </c>
      <c r="L25" s="370">
        <v>12.66</v>
      </c>
      <c r="M25" s="80" t="s">
        <v>134</v>
      </c>
      <c r="N25" s="131" t="s">
        <v>1000</v>
      </c>
      <c r="O25" s="131">
        <f t="shared" si="0"/>
        <v>12.48</v>
      </c>
      <c r="P25" s="131" t="str">
        <f t="shared" si="1"/>
        <v>кмс</v>
      </c>
      <c r="Q25" s="370" t="s">
        <v>875</v>
      </c>
      <c r="X25" s="152"/>
      <c r="Y25" s="151"/>
    </row>
    <row r="26" spans="1:25" x14ac:dyDescent="0.25">
      <c r="A26">
        <v>8</v>
      </c>
      <c r="B26" s="170">
        <v>376</v>
      </c>
      <c r="C26" s="304" t="s">
        <v>654</v>
      </c>
      <c r="D26" s="616" t="s">
        <v>655</v>
      </c>
      <c r="E26" s="617">
        <v>34546</v>
      </c>
      <c r="F26" s="170" t="s">
        <v>24</v>
      </c>
      <c r="G26" s="618" t="s">
        <v>257</v>
      </c>
      <c r="H26" s="134">
        <v>12.48</v>
      </c>
      <c r="I26" s="135" t="s">
        <v>134</v>
      </c>
      <c r="J26" s="335" t="s">
        <v>981</v>
      </c>
      <c r="K26" s="291" t="s">
        <v>184</v>
      </c>
      <c r="L26" s="370">
        <v>12.73</v>
      </c>
      <c r="M26" s="80" t="s">
        <v>134</v>
      </c>
      <c r="N26" s="131" t="s">
        <v>1000</v>
      </c>
      <c r="O26" s="131">
        <f t="shared" si="0"/>
        <v>12.48</v>
      </c>
      <c r="P26" s="131" t="str">
        <f t="shared" si="1"/>
        <v>кмс</v>
      </c>
      <c r="Q26" s="370" t="s">
        <v>711</v>
      </c>
      <c r="X26" s="152"/>
      <c r="Y26" s="151"/>
    </row>
    <row r="27" spans="1:25" x14ac:dyDescent="0.25">
      <c r="A27">
        <v>9</v>
      </c>
      <c r="B27" s="170">
        <v>333</v>
      </c>
      <c r="C27" s="304" t="s">
        <v>674</v>
      </c>
      <c r="D27" s="616" t="s">
        <v>675</v>
      </c>
      <c r="E27" s="617">
        <v>36178</v>
      </c>
      <c r="F27" s="170" t="s">
        <v>24</v>
      </c>
      <c r="G27" s="618" t="s">
        <v>557</v>
      </c>
      <c r="H27" s="134">
        <v>12.58</v>
      </c>
      <c r="I27" s="135" t="s">
        <v>134</v>
      </c>
      <c r="J27" s="335" t="s">
        <v>982</v>
      </c>
      <c r="K27" s="291"/>
      <c r="L27" s="370"/>
      <c r="M27" s="80"/>
      <c r="O27" s="131">
        <f t="shared" ref="O27:O31" si="2">MIN(H27,L27)</f>
        <v>12.58</v>
      </c>
      <c r="P27" s="131" t="str">
        <f t="shared" ref="P27:P31" si="3">LOOKUP(O27,$S$1:$AK$1,$S$2:$AK$2)</f>
        <v>I</v>
      </c>
      <c r="Q27" s="370" t="s">
        <v>715</v>
      </c>
      <c r="X27" s="152"/>
      <c r="Y27" s="151"/>
    </row>
    <row r="28" spans="1:25" x14ac:dyDescent="0.25">
      <c r="A28">
        <v>10</v>
      </c>
      <c r="B28" s="170">
        <v>733</v>
      </c>
      <c r="C28" s="304" t="s">
        <v>705</v>
      </c>
      <c r="D28" s="616" t="s">
        <v>655</v>
      </c>
      <c r="E28" s="617">
        <v>35556</v>
      </c>
      <c r="F28" s="170" t="s">
        <v>24</v>
      </c>
      <c r="G28" s="618" t="s">
        <v>245</v>
      </c>
      <c r="H28" s="134">
        <v>12.63</v>
      </c>
      <c r="I28" s="135" t="s">
        <v>134</v>
      </c>
      <c r="J28" s="335" t="s">
        <v>982</v>
      </c>
      <c r="K28" s="291"/>
      <c r="L28" s="370"/>
      <c r="M28" s="80"/>
      <c r="O28" s="131">
        <f t="shared" si="2"/>
        <v>12.63</v>
      </c>
      <c r="P28" s="131" t="str">
        <f t="shared" si="3"/>
        <v>I</v>
      </c>
      <c r="Q28" s="370" t="s">
        <v>309</v>
      </c>
      <c r="X28" s="152"/>
      <c r="Y28" s="151"/>
    </row>
    <row r="29" spans="1:25" x14ac:dyDescent="0.25">
      <c r="A29">
        <v>11</v>
      </c>
      <c r="B29" s="170">
        <v>365</v>
      </c>
      <c r="C29" s="304" t="s">
        <v>698</v>
      </c>
      <c r="D29" s="616" t="s">
        <v>692</v>
      </c>
      <c r="E29" s="617">
        <v>35480</v>
      </c>
      <c r="F29" s="170" t="s">
        <v>24</v>
      </c>
      <c r="G29" s="618" t="s">
        <v>257</v>
      </c>
      <c r="H29" s="134">
        <v>12.71</v>
      </c>
      <c r="I29" s="135" t="s">
        <v>134</v>
      </c>
      <c r="J29" s="335" t="s">
        <v>982</v>
      </c>
      <c r="K29" s="291"/>
      <c r="L29" s="370"/>
      <c r="M29" s="80"/>
      <c r="O29" s="131">
        <f t="shared" si="2"/>
        <v>12.71</v>
      </c>
      <c r="P29" s="131" t="str">
        <f t="shared" si="3"/>
        <v>I</v>
      </c>
      <c r="Q29" s="370" t="s">
        <v>439</v>
      </c>
      <c r="X29" s="152"/>
      <c r="Y29" s="151"/>
    </row>
    <row r="30" spans="1:25" x14ac:dyDescent="0.25">
      <c r="A30">
        <v>12</v>
      </c>
      <c r="B30" s="170">
        <v>46</v>
      </c>
      <c r="C30" s="304" t="s">
        <v>652</v>
      </c>
      <c r="D30" s="616" t="s">
        <v>653</v>
      </c>
      <c r="E30" s="617">
        <v>33529</v>
      </c>
      <c r="F30" s="170" t="s">
        <v>23</v>
      </c>
      <c r="G30" s="618" t="s">
        <v>263</v>
      </c>
      <c r="H30" s="134">
        <v>12.77</v>
      </c>
      <c r="I30" s="135" t="s">
        <v>134</v>
      </c>
      <c r="J30" s="335" t="s">
        <v>982</v>
      </c>
      <c r="K30" s="291"/>
      <c r="L30" s="370"/>
      <c r="M30" s="80"/>
      <c r="O30" s="131">
        <f t="shared" si="2"/>
        <v>12.77</v>
      </c>
      <c r="P30" s="131" t="str">
        <f t="shared" si="3"/>
        <v>I</v>
      </c>
      <c r="Q30" s="370" t="s">
        <v>1022</v>
      </c>
      <c r="X30" s="152"/>
      <c r="Y30" s="151"/>
    </row>
    <row r="31" spans="1:25" x14ac:dyDescent="0.25">
      <c r="A31">
        <v>13</v>
      </c>
      <c r="B31" s="170">
        <v>445</v>
      </c>
      <c r="C31" s="304" t="s">
        <v>709</v>
      </c>
      <c r="D31" s="616" t="s">
        <v>697</v>
      </c>
      <c r="E31" s="617">
        <v>33366</v>
      </c>
      <c r="F31" s="170" t="s">
        <v>24</v>
      </c>
      <c r="G31" s="618" t="s">
        <v>252</v>
      </c>
      <c r="H31" s="134">
        <v>12.87</v>
      </c>
      <c r="I31" s="135" t="s">
        <v>134</v>
      </c>
      <c r="J31" s="335" t="s">
        <v>982</v>
      </c>
      <c r="K31" s="291"/>
      <c r="L31" s="370"/>
      <c r="M31" s="80"/>
      <c r="O31" s="131">
        <f t="shared" si="2"/>
        <v>12.87</v>
      </c>
      <c r="P31" s="131" t="str">
        <f t="shared" si="3"/>
        <v>I</v>
      </c>
      <c r="Q31" s="370" t="s">
        <v>721</v>
      </c>
      <c r="X31" s="152"/>
      <c r="Y31" s="151"/>
    </row>
    <row r="32" spans="1:25" x14ac:dyDescent="0.25">
      <c r="A32">
        <v>14</v>
      </c>
      <c r="B32" s="170">
        <v>404</v>
      </c>
      <c r="C32" s="304" t="s">
        <v>701</v>
      </c>
      <c r="D32" s="616" t="s">
        <v>702</v>
      </c>
      <c r="E32" s="617">
        <v>35765</v>
      </c>
      <c r="F32" s="170" t="s">
        <v>23</v>
      </c>
      <c r="G32" s="618" t="s">
        <v>257</v>
      </c>
      <c r="H32" s="134">
        <v>12.93</v>
      </c>
      <c r="I32" s="135" t="s">
        <v>134</v>
      </c>
      <c r="J32" s="335" t="s">
        <v>982</v>
      </c>
      <c r="K32" s="291"/>
      <c r="L32" s="370"/>
      <c r="M32" s="80"/>
      <c r="O32" s="131">
        <f>MIN(H32,L32)</f>
        <v>12.93</v>
      </c>
      <c r="P32" s="131" t="str">
        <f>LOOKUP(O32,$S$1:$AK$1,$S$2:$AK$2)</f>
        <v>I</v>
      </c>
      <c r="Q32" s="370" t="s">
        <v>718</v>
      </c>
      <c r="X32" s="152"/>
      <c r="Y32" s="151"/>
    </row>
    <row r="33" spans="1:25" x14ac:dyDescent="0.25">
      <c r="A33">
        <v>15</v>
      </c>
      <c r="B33" s="170">
        <v>278</v>
      </c>
      <c r="C33" s="304" t="s">
        <v>663</v>
      </c>
      <c r="D33" s="616" t="s">
        <v>664</v>
      </c>
      <c r="E33" s="617">
        <v>35632</v>
      </c>
      <c r="F33" s="170" t="s">
        <v>23</v>
      </c>
      <c r="G33" s="618" t="s">
        <v>257</v>
      </c>
      <c r="H33" s="134">
        <v>13.07</v>
      </c>
      <c r="I33" s="135" t="s">
        <v>134</v>
      </c>
      <c r="J33" s="335" t="s">
        <v>975</v>
      </c>
      <c r="K33" s="291"/>
      <c r="L33" s="370"/>
      <c r="M33" s="80"/>
      <c r="O33" s="131">
        <f>MIN(H33,L33)</f>
        <v>13.07</v>
      </c>
      <c r="P33" s="131" t="str">
        <f>LOOKUP(O33,$S$1:$AK$1,$S$2:$AK$2)</f>
        <v>I</v>
      </c>
      <c r="Q33" s="370" t="s">
        <v>318</v>
      </c>
      <c r="X33" s="152"/>
      <c r="Y33" s="151"/>
    </row>
    <row r="34" spans="1:25" x14ac:dyDescent="0.25">
      <c r="A34">
        <v>16</v>
      </c>
      <c r="B34" s="170">
        <v>302</v>
      </c>
      <c r="C34" s="304" t="s">
        <v>703</v>
      </c>
      <c r="D34" s="616" t="s">
        <v>692</v>
      </c>
      <c r="E34" s="617">
        <v>35403</v>
      </c>
      <c r="F34" s="170" t="s">
        <v>23</v>
      </c>
      <c r="G34" s="618" t="s">
        <v>357</v>
      </c>
      <c r="H34" s="134">
        <v>13.4</v>
      </c>
      <c r="I34" s="135" t="s">
        <v>134</v>
      </c>
      <c r="J34" s="335" t="s">
        <v>975</v>
      </c>
      <c r="K34" s="291"/>
      <c r="L34" s="370"/>
      <c r="M34" s="80"/>
      <c r="O34" s="131">
        <f t="shared" ref="O34:O40" si="4">MIN(H34,L34)</f>
        <v>13.4</v>
      </c>
      <c r="P34" s="131" t="str">
        <f t="shared" ref="P34:P40" si="5">LOOKUP(O34,$S$1:$AK$1,$S$2:$AK$2)</f>
        <v>II</v>
      </c>
      <c r="Q34" s="370" t="s">
        <v>550</v>
      </c>
      <c r="X34" s="152"/>
      <c r="Y34" s="151"/>
    </row>
    <row r="35" spans="1:25" x14ac:dyDescent="0.25">
      <c r="A35">
        <v>17</v>
      </c>
      <c r="B35" s="170">
        <v>318</v>
      </c>
      <c r="C35" s="304" t="s">
        <v>665</v>
      </c>
      <c r="D35" s="616" t="s">
        <v>666</v>
      </c>
      <c r="E35" s="617" t="s">
        <v>667</v>
      </c>
      <c r="F35" s="170" t="s">
        <v>23</v>
      </c>
      <c r="G35" s="618" t="s">
        <v>249</v>
      </c>
      <c r="H35" s="134">
        <v>13.56</v>
      </c>
      <c r="I35" s="135" t="s">
        <v>134</v>
      </c>
      <c r="J35" s="335" t="s">
        <v>975</v>
      </c>
      <c r="K35" s="291"/>
      <c r="L35" s="370"/>
      <c r="M35" s="80"/>
      <c r="O35" s="131">
        <f t="shared" si="4"/>
        <v>13.56</v>
      </c>
      <c r="P35" s="131" t="str">
        <f t="shared" si="5"/>
        <v>II</v>
      </c>
      <c r="Q35" s="370" t="s">
        <v>310</v>
      </c>
      <c r="X35" s="152"/>
      <c r="Y35" s="151"/>
    </row>
    <row r="36" spans="1:25" x14ac:dyDescent="0.25">
      <c r="A36">
        <v>18</v>
      </c>
      <c r="B36" s="170">
        <v>374</v>
      </c>
      <c r="C36" s="304" t="s">
        <v>689</v>
      </c>
      <c r="D36" s="616" t="s">
        <v>690</v>
      </c>
      <c r="E36" s="617">
        <v>36273</v>
      </c>
      <c r="F36" s="170" t="s">
        <v>23</v>
      </c>
      <c r="G36" s="618" t="s">
        <v>257</v>
      </c>
      <c r="H36" s="134">
        <v>13.63</v>
      </c>
      <c r="I36" s="135" t="s">
        <v>134</v>
      </c>
      <c r="J36" s="335" t="s">
        <v>975</v>
      </c>
      <c r="K36" s="291"/>
      <c r="L36" s="370"/>
      <c r="M36" s="80"/>
      <c r="O36" s="131">
        <f t="shared" si="4"/>
        <v>13.63</v>
      </c>
      <c r="P36" s="131" t="str">
        <f t="shared" si="5"/>
        <v>II</v>
      </c>
      <c r="Q36" s="370" t="s">
        <v>711</v>
      </c>
      <c r="X36" s="152"/>
      <c r="Y36" s="151"/>
    </row>
    <row r="37" spans="1:25" x14ac:dyDescent="0.25">
      <c r="A37">
        <v>19</v>
      </c>
      <c r="B37" s="170">
        <v>151</v>
      </c>
      <c r="C37" s="304" t="s">
        <v>679</v>
      </c>
      <c r="D37" s="616" t="s">
        <v>680</v>
      </c>
      <c r="E37" s="617">
        <v>34780</v>
      </c>
      <c r="F37" s="170" t="s">
        <v>23</v>
      </c>
      <c r="G37" s="618" t="s">
        <v>263</v>
      </c>
      <c r="H37" s="134">
        <v>13.67</v>
      </c>
      <c r="I37" s="135" t="s">
        <v>134</v>
      </c>
      <c r="J37" s="335" t="s">
        <v>975</v>
      </c>
      <c r="K37" s="291"/>
      <c r="L37" s="370"/>
      <c r="M37" s="80"/>
      <c r="O37" s="131">
        <f t="shared" si="4"/>
        <v>13.67</v>
      </c>
      <c r="P37" s="131" t="str">
        <f t="shared" si="5"/>
        <v>II</v>
      </c>
      <c r="Q37" s="370" t="s">
        <v>315</v>
      </c>
      <c r="X37" s="152"/>
      <c r="Y37" s="151"/>
    </row>
    <row r="38" spans="1:25" x14ac:dyDescent="0.25">
      <c r="A38">
        <v>20</v>
      </c>
      <c r="B38" s="170">
        <v>57</v>
      </c>
      <c r="C38" s="304" t="s">
        <v>681</v>
      </c>
      <c r="D38" s="616" t="s">
        <v>657</v>
      </c>
      <c r="E38" s="617">
        <v>35085</v>
      </c>
      <c r="F38" s="170" t="s">
        <v>23</v>
      </c>
      <c r="G38" s="618" t="s">
        <v>263</v>
      </c>
      <c r="H38" s="134">
        <v>13.69</v>
      </c>
      <c r="I38" s="135" t="s">
        <v>134</v>
      </c>
      <c r="J38" s="335" t="s">
        <v>975</v>
      </c>
      <c r="K38" s="291"/>
      <c r="L38" s="370"/>
      <c r="M38" s="80"/>
      <c r="O38" s="131">
        <f t="shared" si="4"/>
        <v>13.69</v>
      </c>
      <c r="P38" s="131" t="str">
        <f t="shared" si="5"/>
        <v>II</v>
      </c>
      <c r="Q38" s="370" t="s">
        <v>315</v>
      </c>
      <c r="X38" s="152"/>
      <c r="Y38" s="151"/>
    </row>
    <row r="39" spans="1:25" x14ac:dyDescent="0.25">
      <c r="A39">
        <v>21</v>
      </c>
      <c r="B39" s="170">
        <v>969</v>
      </c>
      <c r="C39" s="304" t="s">
        <v>670</v>
      </c>
      <c r="D39" s="616" t="s">
        <v>671</v>
      </c>
      <c r="E39" s="617">
        <v>36014</v>
      </c>
      <c r="F39" s="170" t="s">
        <v>23</v>
      </c>
      <c r="G39" s="618" t="s">
        <v>260</v>
      </c>
      <c r="H39" s="134">
        <v>13.87</v>
      </c>
      <c r="I39" s="135" t="s">
        <v>134</v>
      </c>
      <c r="J39" s="335" t="s">
        <v>975</v>
      </c>
      <c r="K39" s="291"/>
      <c r="L39" s="370"/>
      <c r="M39" s="80"/>
      <c r="O39" s="131">
        <f t="shared" si="4"/>
        <v>13.87</v>
      </c>
      <c r="P39" s="131" t="str">
        <f t="shared" si="5"/>
        <v>II</v>
      </c>
      <c r="Q39" s="370" t="s">
        <v>713</v>
      </c>
      <c r="X39" s="152"/>
      <c r="Y39" s="151"/>
    </row>
    <row r="40" spans="1:25" x14ac:dyDescent="0.25">
      <c r="A40">
        <v>22</v>
      </c>
      <c r="B40" s="170">
        <v>439</v>
      </c>
      <c r="C40" s="304" t="s">
        <v>668</v>
      </c>
      <c r="D40" s="616" t="s">
        <v>669</v>
      </c>
      <c r="E40" s="617">
        <v>35843</v>
      </c>
      <c r="F40" s="170" t="s">
        <v>23</v>
      </c>
      <c r="G40" s="618" t="s">
        <v>257</v>
      </c>
      <c r="H40" s="134">
        <v>14.2</v>
      </c>
      <c r="I40" s="135" t="s">
        <v>134</v>
      </c>
      <c r="J40" s="335" t="s">
        <v>975</v>
      </c>
      <c r="K40" s="291"/>
      <c r="L40" s="370"/>
      <c r="M40" s="80"/>
      <c r="O40" s="131">
        <f t="shared" si="4"/>
        <v>14.2</v>
      </c>
      <c r="P40" s="131" t="str">
        <f t="shared" si="5"/>
        <v>III</v>
      </c>
      <c r="Q40" s="370" t="s">
        <v>324</v>
      </c>
      <c r="X40" s="152"/>
      <c r="Y40" s="151"/>
    </row>
    <row r="41" spans="1:25" x14ac:dyDescent="0.25">
      <c r="A41"/>
      <c r="B41" s="170">
        <v>359</v>
      </c>
      <c r="C41" s="304" t="s">
        <v>656</v>
      </c>
      <c r="D41" s="616" t="s">
        <v>657</v>
      </c>
      <c r="E41" s="617">
        <v>33485</v>
      </c>
      <c r="F41" s="170" t="s">
        <v>24</v>
      </c>
      <c r="G41" s="618" t="s">
        <v>257</v>
      </c>
      <c r="H41" s="134" t="s">
        <v>945</v>
      </c>
      <c r="I41" s="135"/>
      <c r="J41" s="335"/>
      <c r="K41" s="291"/>
      <c r="L41" s="370"/>
      <c r="M41" s="80"/>
      <c r="O41" s="131"/>
      <c r="Q41" s="370" t="s">
        <v>318</v>
      </c>
      <c r="X41" s="152"/>
      <c r="Y41" s="151"/>
    </row>
    <row r="42" spans="1:25" x14ac:dyDescent="0.25">
      <c r="A42"/>
      <c r="B42" s="170">
        <v>882</v>
      </c>
      <c r="C42" s="304" t="s">
        <v>672</v>
      </c>
      <c r="D42" s="616" t="s">
        <v>671</v>
      </c>
      <c r="E42" s="617">
        <v>35075</v>
      </c>
      <c r="F42" s="170" t="s">
        <v>24</v>
      </c>
      <c r="G42" s="618" t="s">
        <v>252</v>
      </c>
      <c r="H42" s="134" t="s">
        <v>945</v>
      </c>
      <c r="I42" s="135"/>
      <c r="J42" s="335"/>
      <c r="K42" s="291"/>
      <c r="L42" s="370"/>
      <c r="M42" s="80"/>
      <c r="O42" s="131"/>
      <c r="Q42" s="370" t="s">
        <v>714</v>
      </c>
      <c r="X42" s="152"/>
      <c r="Y42" s="151"/>
    </row>
    <row r="43" spans="1:25" x14ac:dyDescent="0.25">
      <c r="A43"/>
      <c r="B43" s="170">
        <v>77</v>
      </c>
      <c r="C43" s="304" t="s">
        <v>673</v>
      </c>
      <c r="D43" s="616" t="s">
        <v>659</v>
      </c>
      <c r="E43" s="617">
        <v>33108</v>
      </c>
      <c r="F43" s="170" t="s">
        <v>25</v>
      </c>
      <c r="G43" s="618" t="s">
        <v>252</v>
      </c>
      <c r="H43" s="134" t="s">
        <v>945</v>
      </c>
      <c r="I43" s="135"/>
      <c r="J43" s="335"/>
      <c r="K43" s="291"/>
      <c r="L43" s="370"/>
      <c r="M43" s="80"/>
      <c r="O43" s="131"/>
      <c r="Q43" s="370" t="s">
        <v>404</v>
      </c>
      <c r="X43" s="152"/>
      <c r="Y43" s="151"/>
    </row>
    <row r="44" spans="1:25" x14ac:dyDescent="0.25">
      <c r="A44"/>
      <c r="B44" s="170">
        <v>384</v>
      </c>
      <c r="C44" s="304" t="s">
        <v>676</v>
      </c>
      <c r="D44" s="616" t="s">
        <v>677</v>
      </c>
      <c r="E44" s="617" t="s">
        <v>678</v>
      </c>
      <c r="F44" s="170" t="s">
        <v>23</v>
      </c>
      <c r="G44" s="618" t="s">
        <v>257</v>
      </c>
      <c r="H44" s="134" t="s">
        <v>945</v>
      </c>
      <c r="I44" s="135"/>
      <c r="J44" s="335"/>
      <c r="K44" s="291"/>
      <c r="L44" s="370"/>
      <c r="M44" s="80"/>
      <c r="O44" s="131"/>
      <c r="Q44" s="370" t="s">
        <v>711</v>
      </c>
      <c r="X44" s="152"/>
      <c r="Y44" s="151"/>
    </row>
    <row r="45" spans="1:25" x14ac:dyDescent="0.25">
      <c r="A45"/>
      <c r="B45" s="170">
        <v>881</v>
      </c>
      <c r="C45" s="304" t="s">
        <v>682</v>
      </c>
      <c r="D45" s="616" t="s">
        <v>683</v>
      </c>
      <c r="E45" s="617">
        <v>36248</v>
      </c>
      <c r="F45" s="170" t="s">
        <v>23</v>
      </c>
      <c r="G45" s="618" t="s">
        <v>467</v>
      </c>
      <c r="H45" s="134" t="s">
        <v>945</v>
      </c>
      <c r="I45" s="135"/>
      <c r="J45" s="335"/>
      <c r="K45" s="291"/>
      <c r="L45" s="370"/>
      <c r="M45" s="80"/>
      <c r="O45" s="131"/>
      <c r="Q45" s="370" t="s">
        <v>491</v>
      </c>
      <c r="X45" s="152"/>
      <c r="Y45" s="151"/>
    </row>
    <row r="46" spans="1:25" x14ac:dyDescent="0.25">
      <c r="A46"/>
      <c r="B46" s="170">
        <v>990</v>
      </c>
      <c r="C46" s="304" t="s">
        <v>684</v>
      </c>
      <c r="D46" s="616" t="s">
        <v>685</v>
      </c>
      <c r="E46" s="617">
        <v>35976</v>
      </c>
      <c r="F46" s="170" t="s">
        <v>24</v>
      </c>
      <c r="G46" s="618" t="s">
        <v>257</v>
      </c>
      <c r="H46" s="134" t="s">
        <v>945</v>
      </c>
      <c r="I46" s="135"/>
      <c r="J46" s="335"/>
      <c r="K46" s="291"/>
      <c r="L46" s="370"/>
      <c r="M46" s="80"/>
      <c r="O46" s="131"/>
      <c r="Q46" s="370" t="s">
        <v>318</v>
      </c>
      <c r="X46" s="152"/>
      <c r="Y46" s="151"/>
    </row>
    <row r="47" spans="1:25" x14ac:dyDescent="0.25">
      <c r="A47"/>
      <c r="B47" s="170">
        <v>377</v>
      </c>
      <c r="C47" s="304" t="s">
        <v>687</v>
      </c>
      <c r="D47" s="616" t="s">
        <v>685</v>
      </c>
      <c r="E47" s="617">
        <v>35560</v>
      </c>
      <c r="F47" s="170" t="s">
        <v>24</v>
      </c>
      <c r="G47" s="618" t="s">
        <v>257</v>
      </c>
      <c r="H47" s="134" t="s">
        <v>945</v>
      </c>
      <c r="I47" s="135"/>
      <c r="J47" s="335"/>
      <c r="K47" s="291"/>
      <c r="L47" s="370"/>
      <c r="M47" s="80"/>
      <c r="O47" s="131"/>
      <c r="Q47" s="370" t="s">
        <v>711</v>
      </c>
      <c r="X47" s="152"/>
      <c r="Y47" s="151"/>
    </row>
    <row r="48" spans="1:25" x14ac:dyDescent="0.25">
      <c r="A48"/>
      <c r="B48" s="170">
        <v>350</v>
      </c>
      <c r="C48" s="304" t="s">
        <v>688</v>
      </c>
      <c r="D48" s="616" t="s">
        <v>659</v>
      </c>
      <c r="E48" s="617">
        <v>35803</v>
      </c>
      <c r="F48" s="170" t="s">
        <v>24</v>
      </c>
      <c r="G48" s="618" t="s">
        <v>252</v>
      </c>
      <c r="H48" s="134" t="s">
        <v>945</v>
      </c>
      <c r="I48" s="135"/>
      <c r="J48" s="335"/>
      <c r="K48" s="291"/>
      <c r="L48" s="370"/>
      <c r="M48" s="80"/>
      <c r="O48" s="131"/>
      <c r="Q48" s="370" t="s">
        <v>716</v>
      </c>
      <c r="X48" s="152"/>
      <c r="Y48" s="151"/>
    </row>
    <row r="49" spans="1:25" x14ac:dyDescent="0.25">
      <c r="A49"/>
      <c r="B49" s="170">
        <v>385</v>
      </c>
      <c r="C49" s="304" t="s">
        <v>691</v>
      </c>
      <c r="D49" s="616" t="s">
        <v>692</v>
      </c>
      <c r="E49" s="617">
        <v>35947</v>
      </c>
      <c r="F49" s="170" t="s">
        <v>23</v>
      </c>
      <c r="G49" s="618" t="s">
        <v>257</v>
      </c>
      <c r="H49" s="134" t="s">
        <v>945</v>
      </c>
      <c r="I49" s="135"/>
      <c r="J49" s="335"/>
      <c r="K49" s="291"/>
      <c r="L49" s="370"/>
      <c r="M49" s="80"/>
      <c r="O49" s="131"/>
      <c r="Q49" s="370" t="s">
        <v>324</v>
      </c>
      <c r="X49" s="152"/>
      <c r="Y49" s="151"/>
    </row>
    <row r="50" spans="1:25" x14ac:dyDescent="0.25">
      <c r="A50"/>
      <c r="B50" s="170">
        <v>361</v>
      </c>
      <c r="C50" s="304" t="s">
        <v>693</v>
      </c>
      <c r="D50" s="616" t="s">
        <v>694</v>
      </c>
      <c r="E50" s="617">
        <v>35886</v>
      </c>
      <c r="F50" s="170" t="s">
        <v>24</v>
      </c>
      <c r="G50" s="618" t="s">
        <v>257</v>
      </c>
      <c r="H50" s="134" t="s">
        <v>945</v>
      </c>
      <c r="I50" s="135"/>
      <c r="J50" s="335"/>
      <c r="K50" s="291"/>
      <c r="L50" s="370"/>
      <c r="M50" s="80"/>
      <c r="O50" s="131"/>
      <c r="Q50" s="370" t="s">
        <v>717</v>
      </c>
      <c r="X50" s="152"/>
      <c r="Y50" s="151"/>
    </row>
    <row r="51" spans="1:25" x14ac:dyDescent="0.25">
      <c r="A51"/>
      <c r="B51" s="170">
        <v>392</v>
      </c>
      <c r="C51" s="304" t="s">
        <v>699</v>
      </c>
      <c r="D51" s="616" t="s">
        <v>700</v>
      </c>
      <c r="E51" s="617">
        <v>35100</v>
      </c>
      <c r="F51" s="170" t="s">
        <v>23</v>
      </c>
      <c r="G51" s="618" t="s">
        <v>467</v>
      </c>
      <c r="H51" s="134" t="s">
        <v>945</v>
      </c>
      <c r="I51" s="135"/>
      <c r="J51" s="335"/>
      <c r="K51" s="291"/>
      <c r="L51" s="370"/>
      <c r="M51" s="80"/>
      <c r="O51" s="131"/>
      <c r="Q51" s="370" t="s">
        <v>491</v>
      </c>
      <c r="X51" s="152"/>
      <c r="Y51" s="151"/>
    </row>
    <row r="52" spans="1:25" x14ac:dyDescent="0.25">
      <c r="A52"/>
      <c r="B52" s="170">
        <v>360</v>
      </c>
      <c r="C52" s="304" t="s">
        <v>704</v>
      </c>
      <c r="D52" s="616" t="s">
        <v>677</v>
      </c>
      <c r="E52" s="617">
        <v>36112</v>
      </c>
      <c r="F52" s="170" t="s">
        <v>23</v>
      </c>
      <c r="G52" s="618" t="s">
        <v>257</v>
      </c>
      <c r="H52" s="134" t="s">
        <v>945</v>
      </c>
      <c r="I52" s="135"/>
      <c r="J52" s="335"/>
      <c r="K52" s="291"/>
      <c r="L52" s="370"/>
      <c r="M52" s="80"/>
      <c r="O52" s="131"/>
      <c r="Q52" s="370" t="s">
        <v>324</v>
      </c>
      <c r="X52" s="152"/>
      <c r="Y52" s="151"/>
    </row>
    <row r="53" spans="1:25" x14ac:dyDescent="0.25">
      <c r="A53"/>
      <c r="B53" s="170">
        <v>12</v>
      </c>
      <c r="C53" s="304" t="s">
        <v>708</v>
      </c>
      <c r="D53" s="616" t="s">
        <v>685</v>
      </c>
      <c r="E53" s="617" t="s">
        <v>465</v>
      </c>
      <c r="F53" s="170" t="s">
        <v>25</v>
      </c>
      <c r="G53" s="618" t="s">
        <v>249</v>
      </c>
      <c r="H53" s="134" t="s">
        <v>945</v>
      </c>
      <c r="I53" s="135"/>
      <c r="J53" s="335"/>
      <c r="K53" s="291"/>
      <c r="L53" s="370"/>
      <c r="M53" s="80"/>
      <c r="O53" s="131"/>
      <c r="Q53" s="370" t="s">
        <v>310</v>
      </c>
      <c r="X53" s="152"/>
      <c r="Y53" s="151"/>
    </row>
    <row r="54" spans="1:25" x14ac:dyDescent="0.25">
      <c r="A54"/>
      <c r="B54" s="170">
        <v>999</v>
      </c>
      <c r="C54" s="304" t="s">
        <v>710</v>
      </c>
      <c r="D54" s="616" t="s">
        <v>657</v>
      </c>
      <c r="E54" s="617">
        <v>35857</v>
      </c>
      <c r="F54" s="170" t="s">
        <v>23</v>
      </c>
      <c r="G54" s="618" t="s">
        <v>260</v>
      </c>
      <c r="H54" s="134" t="s">
        <v>945</v>
      </c>
      <c r="I54" s="135"/>
      <c r="J54" s="335"/>
      <c r="K54" s="291"/>
      <c r="L54" s="370"/>
      <c r="M54" s="80"/>
      <c r="O54" s="131"/>
      <c r="Q54" s="370" t="s">
        <v>713</v>
      </c>
      <c r="X54" s="152"/>
      <c r="Y54" s="151"/>
    </row>
    <row r="55" spans="1:25" x14ac:dyDescent="0.25">
      <c r="A55" s="135"/>
      <c r="B55" s="170"/>
      <c r="C55" s="304"/>
      <c r="D55" s="616"/>
      <c r="E55" s="617"/>
      <c r="F55" s="170"/>
      <c r="G55" s="618"/>
      <c r="H55" s="134"/>
      <c r="J55" s="657"/>
      <c r="L55" s="135"/>
      <c r="M55" s="80"/>
      <c r="N55" s="662"/>
      <c r="O55" s="131">
        <f t="shared" ref="O55:O66" si="6">MIN(H55,L55)</f>
        <v>0</v>
      </c>
      <c r="Q55" s="370"/>
      <c r="X55" s="152"/>
      <c r="Y55" s="151"/>
    </row>
    <row r="56" spans="1:25" x14ac:dyDescent="0.25">
      <c r="A56" s="135"/>
      <c r="B56" s="606"/>
      <c r="C56" s="304"/>
      <c r="D56" s="616"/>
      <c r="E56" s="625"/>
      <c r="F56" s="606"/>
      <c r="G56" s="618"/>
      <c r="H56" s="134"/>
      <c r="J56" s="657"/>
      <c r="M56" s="80"/>
      <c r="O56" s="131">
        <f t="shared" si="6"/>
        <v>0</v>
      </c>
      <c r="Q56" s="663"/>
      <c r="X56" s="152"/>
      <c r="Y56" s="151"/>
    </row>
    <row r="57" spans="1:25" x14ac:dyDescent="0.25">
      <c r="A57" s="135"/>
      <c r="B57" s="606"/>
      <c r="C57" s="304"/>
      <c r="D57" s="616"/>
      <c r="E57" s="625"/>
      <c r="F57" s="606"/>
      <c r="G57" s="618"/>
      <c r="H57" s="134"/>
      <c r="J57" s="657"/>
      <c r="M57" s="80"/>
      <c r="O57" s="131">
        <f t="shared" si="6"/>
        <v>0</v>
      </c>
      <c r="Q57" s="663"/>
      <c r="X57" s="152"/>
      <c r="Y57" s="151"/>
    </row>
    <row r="58" spans="1:25" x14ac:dyDescent="0.25">
      <c r="B58" s="170"/>
      <c r="C58" s="170"/>
      <c r="D58" s="337"/>
      <c r="E58" s="174"/>
      <c r="F58" s="174"/>
      <c r="G58" s="338"/>
      <c r="H58" s="134"/>
      <c r="I58" s="301"/>
      <c r="M58" s="301"/>
      <c r="O58" s="131">
        <f t="shared" si="6"/>
        <v>0</v>
      </c>
      <c r="Q58" s="291"/>
    </row>
    <row r="59" spans="1:25" x14ac:dyDescent="0.25">
      <c r="B59" s="170"/>
      <c r="C59" s="170"/>
      <c r="D59" s="337"/>
      <c r="E59" s="174"/>
      <c r="F59" s="174"/>
      <c r="G59" s="338"/>
      <c r="H59" s="134"/>
      <c r="I59" s="301"/>
      <c r="M59" s="301"/>
      <c r="O59" s="131">
        <f t="shared" si="6"/>
        <v>0</v>
      </c>
      <c r="Q59" s="291"/>
    </row>
    <row r="60" spans="1:25" x14ac:dyDescent="0.25">
      <c r="B60" s="170"/>
      <c r="C60" s="170"/>
      <c r="D60" s="337"/>
      <c r="E60" s="174"/>
      <c r="F60" s="174"/>
      <c r="G60" s="338"/>
      <c r="H60" s="134"/>
      <c r="I60" s="301"/>
      <c r="M60" s="301"/>
      <c r="O60" s="131">
        <f t="shared" si="6"/>
        <v>0</v>
      </c>
      <c r="Q60" s="291"/>
    </row>
    <row r="61" spans="1:25" x14ac:dyDescent="0.25">
      <c r="B61" s="170"/>
      <c r="C61" s="170"/>
      <c r="D61" s="337"/>
      <c r="E61" s="174"/>
      <c r="F61" s="174"/>
      <c r="G61" s="338"/>
      <c r="H61" s="134"/>
      <c r="I61" s="301"/>
      <c r="M61" s="301"/>
      <c r="O61" s="131">
        <f t="shared" si="6"/>
        <v>0</v>
      </c>
      <c r="Q61" s="291"/>
    </row>
    <row r="62" spans="1:25" x14ac:dyDescent="0.25">
      <c r="B62" s="170"/>
      <c r="C62" s="170"/>
      <c r="D62" s="337"/>
      <c r="E62" s="174"/>
      <c r="F62" s="174"/>
      <c r="G62" s="338"/>
      <c r="H62" s="134"/>
      <c r="I62" s="301"/>
      <c r="M62" s="301"/>
      <c r="O62" s="131">
        <f t="shared" si="6"/>
        <v>0</v>
      </c>
      <c r="Q62" s="291"/>
    </row>
    <row r="63" spans="1:25" x14ac:dyDescent="0.25">
      <c r="B63" s="170"/>
      <c r="C63" s="170"/>
      <c r="D63" s="337"/>
      <c r="E63" s="174"/>
      <c r="F63" s="174"/>
      <c r="G63" s="338"/>
      <c r="H63" s="134"/>
      <c r="I63" s="301"/>
      <c r="M63" s="301"/>
      <c r="O63" s="131">
        <f t="shared" si="6"/>
        <v>0</v>
      </c>
      <c r="Q63" s="291"/>
    </row>
    <row r="64" spans="1:25" x14ac:dyDescent="0.25">
      <c r="B64" s="170"/>
      <c r="C64" s="170"/>
      <c r="D64" s="337"/>
      <c r="E64" s="174"/>
      <c r="F64" s="174"/>
      <c r="G64" s="338"/>
      <c r="H64" s="134"/>
      <c r="I64" s="301"/>
      <c r="M64" s="301"/>
      <c r="O64" s="131">
        <f t="shared" si="6"/>
        <v>0</v>
      </c>
      <c r="Q64" s="291"/>
    </row>
    <row r="65" spans="2:17" x14ac:dyDescent="0.25">
      <c r="B65" s="170"/>
      <c r="C65" s="170"/>
      <c r="D65" s="337"/>
      <c r="E65" s="174"/>
      <c r="F65" s="174"/>
      <c r="G65" s="338"/>
      <c r="H65" s="134"/>
      <c r="I65" s="301"/>
      <c r="M65" s="301"/>
      <c r="O65" s="131">
        <f t="shared" si="6"/>
        <v>0</v>
      </c>
      <c r="Q65" s="291"/>
    </row>
    <row r="66" spans="2:17" x14ac:dyDescent="0.25">
      <c r="B66" s="170"/>
      <c r="C66" s="170"/>
      <c r="D66" s="337"/>
      <c r="E66" s="174"/>
      <c r="F66" s="174"/>
      <c r="G66" s="338"/>
      <c r="H66" s="134"/>
      <c r="I66" s="301"/>
      <c r="M66" s="301"/>
      <c r="O66" s="131">
        <f t="shared" si="6"/>
        <v>0</v>
      </c>
      <c r="Q66" s="291"/>
    </row>
    <row r="67" spans="2:17" x14ac:dyDescent="0.25">
      <c r="B67" s="170"/>
      <c r="C67" s="170"/>
      <c r="D67" s="337"/>
      <c r="E67" s="174"/>
      <c r="F67" s="174"/>
      <c r="G67" s="338"/>
      <c r="H67" s="134"/>
      <c r="I67" s="301"/>
      <c r="M67" s="301"/>
      <c r="O67" s="131"/>
      <c r="Q67" s="291"/>
    </row>
    <row r="68" spans="2:17" x14ac:dyDescent="0.25">
      <c r="B68" s="170"/>
      <c r="C68" s="170"/>
      <c r="D68" s="337"/>
      <c r="E68" s="174"/>
      <c r="F68" s="174"/>
      <c r="G68" s="338"/>
      <c r="H68" s="134"/>
      <c r="I68" s="301"/>
      <c r="M68" s="301"/>
      <c r="O68" s="131"/>
      <c r="Q68" s="291"/>
    </row>
    <row r="69" spans="2:17" x14ac:dyDescent="0.25">
      <c r="B69" s="170"/>
      <c r="C69" s="170"/>
      <c r="D69" s="337"/>
      <c r="E69" s="174"/>
      <c r="F69" s="174"/>
      <c r="G69" s="338"/>
      <c r="H69" s="134"/>
      <c r="I69" s="301"/>
      <c r="M69" s="301"/>
      <c r="O69" s="131"/>
      <c r="Q69" s="291"/>
    </row>
    <row r="70" spans="2:17" x14ac:dyDescent="0.25">
      <c r="B70" s="170"/>
      <c r="C70" s="170"/>
      <c r="D70" s="337"/>
      <c r="E70" s="192"/>
      <c r="F70" s="174"/>
      <c r="G70" s="338"/>
      <c r="H70" s="134"/>
      <c r="I70" s="301"/>
      <c r="M70" s="301"/>
      <c r="O70" s="131"/>
      <c r="Q70" s="291"/>
    </row>
    <row r="71" spans="2:17" x14ac:dyDescent="0.25">
      <c r="B71" s="170"/>
      <c r="C71" s="170"/>
      <c r="D71" s="337"/>
      <c r="E71" s="174"/>
      <c r="F71" s="174"/>
      <c r="G71" s="338"/>
      <c r="H71" s="134"/>
      <c r="I71" s="301"/>
      <c r="M71" s="301"/>
      <c r="O71" s="131"/>
      <c r="Q71" s="291"/>
    </row>
    <row r="72" spans="2:17" x14ac:dyDescent="0.25">
      <c r="B72" s="170"/>
      <c r="C72" s="170"/>
      <c r="D72" s="337"/>
      <c r="E72" s="174"/>
      <c r="F72" s="174"/>
      <c r="G72" s="338"/>
      <c r="H72" s="134"/>
      <c r="I72" s="301"/>
      <c r="M72" s="301"/>
      <c r="O72" s="131"/>
      <c r="Q72" s="291"/>
    </row>
    <row r="73" spans="2:17" x14ac:dyDescent="0.25">
      <c r="B73" s="170"/>
      <c r="C73" s="170"/>
      <c r="D73" s="337"/>
      <c r="E73" s="174"/>
      <c r="F73" s="174"/>
      <c r="G73" s="338"/>
      <c r="H73" s="134"/>
      <c r="I73" s="301"/>
      <c r="M73" s="301"/>
      <c r="O73" s="131"/>
      <c r="Q73" s="291"/>
    </row>
  </sheetData>
  <autoFilter ref="A18:Q73">
    <sortState ref="A21:P146">
      <sortCondition ref="A20:A146"/>
    </sortState>
  </autoFilter>
  <sortState ref="A19:AL26">
    <sortCondition ref="L19:L26"/>
  </sortState>
  <mergeCells count="1">
    <mergeCell ref="H15:N15"/>
  </mergeCells>
  <dataValidations count="3">
    <dataValidation type="list" allowBlank="1" showInputMessage="1" showErrorMessage="1" sqref="F53">
      <formula1>"мсмк,мс,кмс,I,II,III"</formula1>
    </dataValidation>
    <dataValidation type="list" allowBlank="1" showInputMessage="1" showErrorMessage="1" sqref="F54:F73">
      <formula1>"мсмк,мс,кмс,I,II,III,1юн,2юн,3юн,б/р"</formula1>
    </dataValidation>
    <dataValidation type="list" allowBlank="1" showInputMessage="1" showErrorMessage="1" sqref="F19 F38:F39 F49 F52">
      <formula1>"мс,кмс,I,II,III,1юн,2юн,3юн,б/р"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02"/>
  <sheetViews>
    <sheetView topLeftCell="A11" zoomScaleNormal="100" workbookViewId="0">
      <selection activeCell="M26" sqref="M26"/>
    </sheetView>
  </sheetViews>
  <sheetFormatPr defaultColWidth="9.28515625" defaultRowHeight="15" outlineLevelCol="1" x14ac:dyDescent="0.25"/>
  <cols>
    <col min="1" max="1" width="5.7109375" style="131" customWidth="1"/>
    <col min="2" max="2" width="5.7109375" style="77" customWidth="1"/>
    <col min="3" max="3" width="13.5703125" style="77" customWidth="1"/>
    <col min="4" max="4" width="13.7109375" style="76" customWidth="1"/>
    <col min="5" max="5" width="8.28515625" style="77" customWidth="1"/>
    <col min="6" max="6" width="5.7109375" style="77" customWidth="1"/>
    <col min="7" max="7" width="25.42578125" style="77" customWidth="1"/>
    <col min="8" max="8" width="7.7109375" style="134" customWidth="1"/>
    <col min="9" max="9" width="2.28515625" style="292" customWidth="1"/>
    <col min="10" max="10" width="4.5703125" style="135" customWidth="1"/>
    <col min="11" max="11" width="3.7109375" style="80" customWidth="1"/>
    <col min="12" max="12" width="6.7109375" style="135" customWidth="1"/>
    <col min="13" max="13" width="2.28515625" style="363" customWidth="1"/>
    <col min="14" max="14" width="4.5703125" style="131" customWidth="1"/>
    <col min="15" max="15" width="4.7109375" style="81" hidden="1" customWidth="1"/>
    <col min="16" max="16" width="5.7109375" style="131" customWidth="1"/>
    <col min="17" max="17" width="21" style="77" customWidth="1"/>
    <col min="18" max="18" width="9.28515625" style="77"/>
    <col min="19" max="37" width="5.7109375" style="77" hidden="1" customWidth="1" outlineLevel="1"/>
    <col min="38" max="38" width="9.28515625" style="78" collapsed="1"/>
    <col min="39" max="16384" width="9.28515625" style="77"/>
  </cols>
  <sheetData>
    <row r="1" spans="1:38" ht="15.75" x14ac:dyDescent="0.25">
      <c r="A1" s="73"/>
      <c r="B1" s="73"/>
      <c r="C1" s="73"/>
      <c r="D1" s="73"/>
      <c r="E1" s="73"/>
      <c r="F1" s="48"/>
      <c r="G1" s="73"/>
      <c r="H1" s="583"/>
      <c r="I1" s="94"/>
      <c r="J1" s="215"/>
      <c r="K1" s="73"/>
      <c r="L1" s="215"/>
      <c r="M1" s="207"/>
      <c r="N1" s="83"/>
      <c r="O1" s="151"/>
      <c r="S1" s="274">
        <v>20</v>
      </c>
      <c r="T1" s="275">
        <v>22.94</v>
      </c>
      <c r="U1" s="274">
        <v>22.940999999999999</v>
      </c>
      <c r="V1" s="275">
        <v>24.14</v>
      </c>
      <c r="W1" s="274">
        <v>24.140999999999998</v>
      </c>
      <c r="X1" s="275">
        <v>25.54</v>
      </c>
      <c r="Y1" s="274">
        <v>25.541</v>
      </c>
      <c r="Z1" s="275">
        <v>27.04</v>
      </c>
      <c r="AA1" s="274">
        <v>27.041</v>
      </c>
      <c r="AB1" s="276">
        <v>28.74</v>
      </c>
      <c r="AC1" s="277">
        <v>28.741</v>
      </c>
      <c r="AD1" s="276">
        <v>31.24</v>
      </c>
      <c r="AE1" s="277">
        <v>31.241</v>
      </c>
      <c r="AF1" s="276">
        <v>33.24</v>
      </c>
      <c r="AG1" s="277">
        <v>33.241</v>
      </c>
      <c r="AH1" s="276">
        <v>35.24</v>
      </c>
      <c r="AI1" s="277">
        <v>35.241</v>
      </c>
      <c r="AJ1" s="276">
        <v>37.24</v>
      </c>
      <c r="AK1" s="277">
        <v>37.241</v>
      </c>
    </row>
    <row r="2" spans="1:38" ht="15.75" x14ac:dyDescent="0.25">
      <c r="A2" s="73"/>
      <c r="B2" s="73"/>
      <c r="C2" s="73"/>
      <c r="D2" s="73"/>
      <c r="E2" s="73"/>
      <c r="F2" s="48"/>
      <c r="G2" s="48" t="s">
        <v>0</v>
      </c>
      <c r="H2" s="584"/>
      <c r="I2" s="94"/>
      <c r="J2" s="215"/>
      <c r="K2" s="73"/>
      <c r="L2" s="215"/>
      <c r="M2" s="207"/>
      <c r="N2" s="83"/>
      <c r="O2" s="151"/>
      <c r="S2" s="278" t="s">
        <v>26</v>
      </c>
      <c r="T2" s="278" t="s">
        <v>26</v>
      </c>
      <c r="U2" s="278" t="s">
        <v>25</v>
      </c>
      <c r="V2" s="278" t="s">
        <v>25</v>
      </c>
      <c r="W2" s="278" t="s">
        <v>24</v>
      </c>
      <c r="X2" s="278" t="s">
        <v>24</v>
      </c>
      <c r="Y2" s="278" t="s">
        <v>23</v>
      </c>
      <c r="Z2" s="278" t="s">
        <v>23</v>
      </c>
      <c r="AA2" s="278" t="s">
        <v>22</v>
      </c>
      <c r="AB2" s="278" t="s">
        <v>22</v>
      </c>
      <c r="AC2" s="278" t="s">
        <v>21</v>
      </c>
      <c r="AD2" s="278" t="s">
        <v>21</v>
      </c>
      <c r="AE2" s="278" t="s">
        <v>20</v>
      </c>
      <c r="AF2" s="278" t="s">
        <v>20</v>
      </c>
      <c r="AG2" s="278" t="s">
        <v>19</v>
      </c>
      <c r="AH2" s="278" t="s">
        <v>19</v>
      </c>
      <c r="AI2" s="278" t="s">
        <v>40</v>
      </c>
      <c r="AJ2" s="278" t="s">
        <v>40</v>
      </c>
      <c r="AK2" s="279" t="s">
        <v>18</v>
      </c>
    </row>
    <row r="3" spans="1:38" ht="15.75" x14ac:dyDescent="0.25">
      <c r="A3" s="73"/>
      <c r="B3" s="73"/>
      <c r="C3" s="73"/>
      <c r="D3" s="73"/>
      <c r="E3" s="73"/>
      <c r="F3" s="48"/>
      <c r="G3" s="48" t="s">
        <v>1</v>
      </c>
      <c r="H3" s="584"/>
      <c r="I3" s="94"/>
      <c r="J3" s="215"/>
      <c r="K3" s="73"/>
      <c r="L3" s="215"/>
      <c r="M3" s="207"/>
      <c r="N3" s="83"/>
      <c r="O3" s="151"/>
    </row>
    <row r="4" spans="1:38" ht="15.75" x14ac:dyDescent="0.25">
      <c r="A4" s="73"/>
      <c r="B4" s="73"/>
      <c r="C4" s="73"/>
      <c r="D4" s="73"/>
      <c r="E4" s="73"/>
      <c r="F4" s="48"/>
      <c r="G4" s="48" t="s">
        <v>2</v>
      </c>
      <c r="H4" s="584"/>
      <c r="I4" s="94"/>
      <c r="J4" s="215"/>
      <c r="K4" s="73"/>
      <c r="L4" s="215"/>
      <c r="M4" s="207"/>
      <c r="N4" s="83"/>
      <c r="O4" s="151"/>
    </row>
    <row r="5" spans="1:38" ht="15.75" x14ac:dyDescent="0.25">
      <c r="A5" s="73"/>
      <c r="B5" s="73"/>
      <c r="C5" s="73"/>
      <c r="D5" s="73"/>
      <c r="E5" s="73"/>
      <c r="F5" s="48"/>
      <c r="G5" s="73"/>
      <c r="H5" s="583"/>
      <c r="I5" s="94"/>
      <c r="J5" s="215"/>
      <c r="K5" s="73"/>
      <c r="L5" s="215"/>
      <c r="M5" s="207"/>
      <c r="N5" s="83"/>
      <c r="O5" s="151"/>
    </row>
    <row r="6" spans="1:38" ht="18.75" x14ac:dyDescent="0.25">
      <c r="A6" s="73"/>
      <c r="B6" s="73"/>
      <c r="C6" s="73"/>
      <c r="D6" s="74"/>
      <c r="E6" s="74"/>
      <c r="F6" s="74"/>
      <c r="G6" s="75" t="s">
        <v>498</v>
      </c>
      <c r="H6" s="578"/>
      <c r="I6" s="248"/>
      <c r="J6" s="240"/>
      <c r="K6" s="73"/>
      <c r="L6" s="73"/>
      <c r="M6" s="207"/>
      <c r="N6" s="83"/>
      <c r="O6" s="83"/>
      <c r="X6" s="150"/>
      <c r="Y6" s="151"/>
      <c r="AL6" s="77"/>
    </row>
    <row r="7" spans="1:38" ht="18.75" x14ac:dyDescent="0.25">
      <c r="A7" s="73"/>
      <c r="B7" s="73"/>
      <c r="C7" s="73"/>
      <c r="D7" s="74"/>
      <c r="E7" s="74"/>
      <c r="F7" s="74"/>
      <c r="G7" s="75" t="s">
        <v>3</v>
      </c>
      <c r="H7" s="578"/>
      <c r="I7" s="248"/>
      <c r="J7" s="240"/>
      <c r="K7" s="73"/>
      <c r="L7" s="73"/>
      <c r="M7" s="207"/>
      <c r="N7" s="83"/>
      <c r="O7" s="83"/>
      <c r="X7" s="152"/>
      <c r="Y7" s="151"/>
      <c r="AL7" s="77"/>
    </row>
    <row r="8" spans="1:38" x14ac:dyDescent="0.25">
      <c r="F8" s="78"/>
      <c r="G8" s="79"/>
      <c r="H8" s="585"/>
      <c r="L8" s="80"/>
      <c r="O8" s="131"/>
      <c r="X8" s="150"/>
      <c r="Y8" s="151"/>
      <c r="AL8" s="77"/>
    </row>
    <row r="9" spans="1:38" ht="20.25" x14ac:dyDescent="0.25">
      <c r="F9" s="81"/>
      <c r="G9" s="82" t="s">
        <v>4</v>
      </c>
      <c r="H9" s="586"/>
      <c r="L9" s="80"/>
      <c r="O9" s="131"/>
      <c r="X9" s="152"/>
      <c r="Y9" s="151"/>
      <c r="AL9" s="77"/>
    </row>
    <row r="10" spans="1:38" ht="7.15" customHeight="1" x14ac:dyDescent="0.25">
      <c r="F10" s="81"/>
      <c r="G10" s="5"/>
      <c r="H10" s="587"/>
      <c r="L10" s="80"/>
      <c r="O10" s="131"/>
      <c r="X10" s="150"/>
      <c r="Y10" s="151"/>
      <c r="AL10" s="77"/>
    </row>
    <row r="11" spans="1:38" ht="20.25" x14ac:dyDescent="0.25">
      <c r="F11" s="78"/>
      <c r="G11" s="75" t="s">
        <v>41</v>
      </c>
      <c r="H11" s="588"/>
      <c r="L11" s="80"/>
      <c r="O11" s="131"/>
      <c r="X11" s="152"/>
      <c r="Y11" s="151"/>
      <c r="AL11" s="77"/>
    </row>
    <row r="12" spans="1:38" ht="15.75" x14ac:dyDescent="0.25">
      <c r="A12" s="628" t="s">
        <v>333</v>
      </c>
      <c r="D12" s="153"/>
      <c r="F12" s="78"/>
      <c r="L12" s="80"/>
      <c r="O12" s="131"/>
      <c r="Q12" s="94" t="s">
        <v>236</v>
      </c>
      <c r="R12" s="94"/>
      <c r="X12" s="150"/>
      <c r="Y12" s="151"/>
      <c r="AL12" s="77"/>
    </row>
    <row r="13" spans="1:38" ht="6" customHeight="1" x14ac:dyDescent="0.25">
      <c r="G13" s="81"/>
    </row>
    <row r="14" spans="1:38" x14ac:dyDescent="0.2">
      <c r="A14" s="280" t="s">
        <v>30</v>
      </c>
      <c r="B14" s="281" t="s">
        <v>68</v>
      </c>
      <c r="C14" s="281" t="s">
        <v>241</v>
      </c>
      <c r="D14" s="280" t="s">
        <v>240</v>
      </c>
      <c r="E14" s="281" t="s">
        <v>33</v>
      </c>
      <c r="F14" s="281" t="s">
        <v>70</v>
      </c>
      <c r="G14" s="281" t="s">
        <v>35</v>
      </c>
      <c r="H14" s="755" t="s">
        <v>71</v>
      </c>
      <c r="I14" s="756"/>
      <c r="J14" s="756"/>
      <c r="K14" s="756"/>
      <c r="L14" s="756"/>
      <c r="M14" s="756"/>
      <c r="N14" s="757"/>
      <c r="O14" s="322"/>
      <c r="P14" s="280" t="s">
        <v>34</v>
      </c>
      <c r="Q14" s="281" t="s">
        <v>38</v>
      </c>
    </row>
    <row r="15" spans="1:38" ht="7.15" customHeight="1" x14ac:dyDescent="0.2">
      <c r="A15" s="282"/>
      <c r="B15" s="283"/>
      <c r="C15" s="283"/>
      <c r="D15" s="323"/>
      <c r="E15" s="283"/>
      <c r="F15" s="283"/>
      <c r="G15" s="48"/>
      <c r="H15" s="589"/>
      <c r="I15" s="300"/>
      <c r="J15" s="254"/>
      <c r="K15" s="254"/>
      <c r="L15" s="254"/>
      <c r="M15" s="300"/>
      <c r="N15" s="254"/>
      <c r="O15" s="326"/>
      <c r="P15" s="282"/>
      <c r="Q15" s="283"/>
    </row>
    <row r="16" spans="1:38" s="358" customFormat="1" x14ac:dyDescent="0.25">
      <c r="A16" s="286"/>
      <c r="B16" s="286"/>
      <c r="C16" s="286"/>
      <c r="D16" s="114" t="s">
        <v>406</v>
      </c>
      <c r="E16" s="287"/>
      <c r="F16" s="287"/>
      <c r="G16" s="115" t="s">
        <v>1061</v>
      </c>
      <c r="H16" s="117"/>
      <c r="I16" s="590"/>
      <c r="J16" s="116"/>
      <c r="K16" s="115"/>
      <c r="L16" s="116"/>
      <c r="M16" s="520"/>
      <c r="N16" s="329"/>
      <c r="O16" s="330"/>
      <c r="P16" s="114"/>
      <c r="Q16" s="591" t="s">
        <v>234</v>
      </c>
      <c r="AL16" s="592"/>
    </row>
    <row r="17" spans="1:38" ht="8.1" customHeight="1" x14ac:dyDescent="0.25">
      <c r="A17" s="289"/>
      <c r="B17" s="289"/>
      <c r="C17" s="289"/>
      <c r="D17" s="122"/>
      <c r="E17" s="122"/>
      <c r="F17" s="290"/>
      <c r="G17" s="123"/>
      <c r="H17" s="125"/>
      <c r="I17" s="523"/>
      <c r="J17" s="124"/>
      <c r="K17" s="123"/>
      <c r="L17" s="124"/>
      <c r="M17" s="521"/>
      <c r="N17" s="213"/>
      <c r="O17" s="333"/>
      <c r="P17" s="122"/>
      <c r="Q17" s="334"/>
    </row>
    <row r="18" spans="1:38" ht="8.1" customHeight="1" x14ac:dyDescent="0.25">
      <c r="A18" s="289"/>
      <c r="B18" s="289"/>
      <c r="C18" s="289"/>
      <c r="D18" s="122"/>
      <c r="E18" s="122"/>
      <c r="F18" s="290"/>
      <c r="G18" s="123"/>
      <c r="H18" s="125"/>
      <c r="I18" s="523"/>
      <c r="J18" s="124"/>
      <c r="K18" s="123"/>
      <c r="L18" s="124"/>
      <c r="M18" s="521"/>
      <c r="N18" s="213"/>
      <c r="O18" s="333"/>
      <c r="P18" s="122"/>
      <c r="Q18" s="334"/>
    </row>
    <row r="19" spans="1:38" x14ac:dyDescent="0.25">
      <c r="A19" s="678">
        <v>1</v>
      </c>
      <c r="B19" s="170">
        <v>17</v>
      </c>
      <c r="C19" s="304" t="s">
        <v>686</v>
      </c>
      <c r="D19" s="616" t="s">
        <v>655</v>
      </c>
      <c r="E19" s="617">
        <v>32405</v>
      </c>
      <c r="F19" s="170" t="s">
        <v>25</v>
      </c>
      <c r="G19" s="618" t="s">
        <v>252</v>
      </c>
      <c r="H19" s="134">
        <v>24.34</v>
      </c>
      <c r="I19" s="135" t="s">
        <v>134</v>
      </c>
      <c r="J19" s="685">
        <v>2.7</v>
      </c>
      <c r="K19" s="177" t="s">
        <v>184</v>
      </c>
      <c r="L19" s="649">
        <v>23.8</v>
      </c>
      <c r="M19" s="80" t="s">
        <v>134</v>
      </c>
      <c r="N19" s="131">
        <v>1.8</v>
      </c>
      <c r="O19" s="131">
        <f>MIN(H19,L19)</f>
        <v>23.8</v>
      </c>
      <c r="P19" s="131" t="str">
        <f>LOOKUP(O19,$S$1:$AK$1,$S$2:$AK$2)</f>
        <v>мс</v>
      </c>
      <c r="Q19" s="370" t="s">
        <v>320</v>
      </c>
      <c r="X19" s="152"/>
      <c r="Y19" s="151"/>
      <c r="AL19" s="77"/>
    </row>
    <row r="20" spans="1:38" x14ac:dyDescent="0.25">
      <c r="A20" s="678">
        <v>2</v>
      </c>
      <c r="B20" s="170">
        <v>356</v>
      </c>
      <c r="C20" s="304" t="s">
        <v>706</v>
      </c>
      <c r="D20" s="616" t="s">
        <v>707</v>
      </c>
      <c r="E20" s="617">
        <v>32719</v>
      </c>
      <c r="F20" s="170" t="s">
        <v>25</v>
      </c>
      <c r="G20" s="618" t="s">
        <v>252</v>
      </c>
      <c r="H20" s="134">
        <v>24.49</v>
      </c>
      <c r="I20" s="135" t="s">
        <v>134</v>
      </c>
      <c r="J20" s="685">
        <v>0</v>
      </c>
      <c r="K20" s="177" t="s">
        <v>184</v>
      </c>
      <c r="L20" s="370">
        <v>24.13</v>
      </c>
      <c r="M20" s="80" t="s">
        <v>134</v>
      </c>
      <c r="N20" s="131">
        <v>1.8</v>
      </c>
      <c r="O20" s="131">
        <f>MIN(H20,L20)</f>
        <v>24.13</v>
      </c>
      <c r="P20" s="131" t="str">
        <f>LOOKUP(O20,$S$1:$AK$1,$S$2:$AK$2)</f>
        <v>мс</v>
      </c>
      <c r="Q20" s="370" t="s">
        <v>720</v>
      </c>
      <c r="X20" s="152"/>
      <c r="Y20" s="151"/>
      <c r="AL20" s="77"/>
    </row>
    <row r="21" spans="1:38" x14ac:dyDescent="0.25">
      <c r="A21" s="678">
        <v>3</v>
      </c>
      <c r="B21" s="170">
        <v>534</v>
      </c>
      <c r="C21" s="304" t="s">
        <v>742</v>
      </c>
      <c r="D21" s="616" t="s">
        <v>743</v>
      </c>
      <c r="E21" s="617">
        <v>35027</v>
      </c>
      <c r="F21" s="170" t="s">
        <v>24</v>
      </c>
      <c r="G21" s="618" t="s">
        <v>252</v>
      </c>
      <c r="H21" s="134">
        <v>24.71</v>
      </c>
      <c r="I21" s="135" t="s">
        <v>134</v>
      </c>
      <c r="J21" s="685">
        <v>1.3</v>
      </c>
      <c r="K21" s="177" t="s">
        <v>184</v>
      </c>
      <c r="L21" s="370">
        <v>24.66</v>
      </c>
      <c r="M21" s="80" t="s">
        <v>134</v>
      </c>
      <c r="N21" s="131">
        <v>1.8</v>
      </c>
      <c r="O21" s="131">
        <f>MIN(H21,L21)</f>
        <v>24.66</v>
      </c>
      <c r="P21" s="131" t="str">
        <f>LOOKUP(O21,$S$1:$AK$1,$S$2:$AK$2)</f>
        <v>кмс</v>
      </c>
      <c r="Q21" s="370" t="s">
        <v>748</v>
      </c>
      <c r="X21" s="152"/>
      <c r="Y21" s="151"/>
      <c r="AL21" s="77"/>
    </row>
    <row r="22" spans="1:38" x14ac:dyDescent="0.25">
      <c r="A22" s="678">
        <v>4</v>
      </c>
      <c r="B22" s="170">
        <v>136</v>
      </c>
      <c r="C22" s="304" t="s">
        <v>728</v>
      </c>
      <c r="D22" s="616" t="s">
        <v>729</v>
      </c>
      <c r="E22" s="617">
        <v>36133</v>
      </c>
      <c r="F22" s="170" t="s">
        <v>24</v>
      </c>
      <c r="G22" s="618" t="s">
        <v>557</v>
      </c>
      <c r="H22" s="134">
        <v>25.8</v>
      </c>
      <c r="I22" s="135" t="s">
        <v>134</v>
      </c>
      <c r="J22" s="685">
        <v>0.6</v>
      </c>
      <c r="K22" s="177" t="s">
        <v>184</v>
      </c>
      <c r="L22" s="649">
        <v>25.3</v>
      </c>
      <c r="M22" s="80" t="s">
        <v>134</v>
      </c>
      <c r="N22" s="131">
        <v>1.8</v>
      </c>
      <c r="O22" s="131"/>
      <c r="P22" s="131" t="s">
        <v>24</v>
      </c>
      <c r="Q22" s="370" t="s">
        <v>388</v>
      </c>
      <c r="X22" s="152"/>
      <c r="Y22" s="151"/>
      <c r="AL22" s="77"/>
    </row>
    <row r="23" spans="1:38" x14ac:dyDescent="0.25">
      <c r="A23" s="678">
        <v>5</v>
      </c>
      <c r="B23" s="170">
        <v>945</v>
      </c>
      <c r="C23" s="304" t="s">
        <v>725</v>
      </c>
      <c r="D23" s="616" t="s">
        <v>724</v>
      </c>
      <c r="E23" s="617">
        <v>36198</v>
      </c>
      <c r="F23" s="170" t="s">
        <v>24</v>
      </c>
      <c r="G23" s="618" t="s">
        <v>252</v>
      </c>
      <c r="H23" s="134">
        <v>25.45</v>
      </c>
      <c r="I23" s="135" t="s">
        <v>134</v>
      </c>
      <c r="J23" s="685">
        <v>0</v>
      </c>
      <c r="K23" s="177" t="s">
        <v>184</v>
      </c>
      <c r="L23" s="649">
        <v>25.4</v>
      </c>
      <c r="M23" s="80" t="s">
        <v>134</v>
      </c>
      <c r="N23" s="131">
        <v>1.8</v>
      </c>
      <c r="O23" s="131">
        <f t="shared" ref="O23:O29" si="0">MIN(H23,L23)</f>
        <v>25.4</v>
      </c>
      <c r="P23" s="131" t="str">
        <f t="shared" ref="P23:P29" si="1">LOOKUP(O23,$S$1:$AK$1,$S$2:$AK$2)</f>
        <v>кмс</v>
      </c>
      <c r="Q23" s="370" t="s">
        <v>155</v>
      </c>
      <c r="X23" s="152"/>
      <c r="Y23" s="151"/>
      <c r="AL23" s="77"/>
    </row>
    <row r="24" spans="1:38" x14ac:dyDescent="0.25">
      <c r="A24" s="678">
        <v>6</v>
      </c>
      <c r="B24" s="170">
        <v>12</v>
      </c>
      <c r="C24" s="304" t="s">
        <v>994</v>
      </c>
      <c r="D24" s="616" t="s">
        <v>724</v>
      </c>
      <c r="E24" s="617">
        <v>33981</v>
      </c>
      <c r="F24" s="170" t="s">
        <v>25</v>
      </c>
      <c r="G24" s="618" t="s">
        <v>255</v>
      </c>
      <c r="H24" s="134">
        <v>25.56</v>
      </c>
      <c r="I24" s="135" t="s">
        <v>134</v>
      </c>
      <c r="J24" s="685">
        <v>0.2</v>
      </c>
      <c r="K24" s="177" t="s">
        <v>184</v>
      </c>
      <c r="L24" s="370">
        <v>25.56</v>
      </c>
      <c r="M24" s="80" t="s">
        <v>134</v>
      </c>
      <c r="N24" s="131">
        <v>1.8</v>
      </c>
      <c r="O24" s="131">
        <f t="shared" si="0"/>
        <v>25.56</v>
      </c>
      <c r="P24" s="131" t="str">
        <f t="shared" si="1"/>
        <v>I</v>
      </c>
      <c r="Q24" s="370" t="s">
        <v>747</v>
      </c>
      <c r="X24" s="152"/>
      <c r="Y24" s="151"/>
      <c r="AL24" s="77"/>
    </row>
    <row r="25" spans="1:38" x14ac:dyDescent="0.25">
      <c r="A25" s="678">
        <v>7</v>
      </c>
      <c r="B25" s="170">
        <v>358</v>
      </c>
      <c r="C25" s="304" t="s">
        <v>735</v>
      </c>
      <c r="D25" s="616" t="s">
        <v>736</v>
      </c>
      <c r="E25" s="617">
        <v>32620</v>
      </c>
      <c r="F25" s="170" t="s">
        <v>25</v>
      </c>
      <c r="G25" s="618" t="s">
        <v>257</v>
      </c>
      <c r="H25" s="134">
        <v>25.81</v>
      </c>
      <c r="I25" s="135" t="s">
        <v>134</v>
      </c>
      <c r="J25" s="211">
        <v>0.02</v>
      </c>
      <c r="K25" s="291"/>
      <c r="L25" s="370"/>
      <c r="M25" s="80"/>
      <c r="O25" s="131">
        <f t="shared" si="0"/>
        <v>25.81</v>
      </c>
      <c r="P25" s="131" t="str">
        <f t="shared" si="1"/>
        <v>I</v>
      </c>
      <c r="Q25" s="370" t="s">
        <v>318</v>
      </c>
      <c r="X25" s="152"/>
      <c r="Y25" s="151"/>
      <c r="AL25" s="77"/>
    </row>
    <row r="26" spans="1:38" x14ac:dyDescent="0.25">
      <c r="A26" s="678">
        <v>8</v>
      </c>
      <c r="B26" s="170">
        <v>376</v>
      </c>
      <c r="C26" s="304" t="s">
        <v>654</v>
      </c>
      <c r="D26" s="616" t="s">
        <v>655</v>
      </c>
      <c r="E26" s="617">
        <v>34546</v>
      </c>
      <c r="F26" s="170" t="s">
        <v>24</v>
      </c>
      <c r="G26" s="618" t="s">
        <v>257</v>
      </c>
      <c r="H26" s="134">
        <v>26.04</v>
      </c>
      <c r="I26" s="135" t="s">
        <v>134</v>
      </c>
      <c r="J26" s="685">
        <v>-1.1000000000000001</v>
      </c>
      <c r="K26" s="291"/>
      <c r="L26" s="370"/>
      <c r="M26" s="80"/>
      <c r="O26" s="131">
        <f t="shared" si="0"/>
        <v>26.04</v>
      </c>
      <c r="P26" s="131" t="str">
        <f t="shared" si="1"/>
        <v>I</v>
      </c>
      <c r="Q26" s="370" t="s">
        <v>711</v>
      </c>
      <c r="X26" s="152"/>
      <c r="Y26" s="151"/>
      <c r="AL26" s="77"/>
    </row>
    <row r="27" spans="1:38" x14ac:dyDescent="0.25">
      <c r="A27" s="678">
        <v>9</v>
      </c>
      <c r="B27" s="170">
        <v>365</v>
      </c>
      <c r="C27" s="304" t="s">
        <v>698</v>
      </c>
      <c r="D27" s="616" t="s">
        <v>692</v>
      </c>
      <c r="E27" s="617">
        <v>35480</v>
      </c>
      <c r="F27" s="170" t="s">
        <v>24</v>
      </c>
      <c r="G27" s="618" t="s">
        <v>257</v>
      </c>
      <c r="H27" s="134">
        <v>26.09</v>
      </c>
      <c r="I27" s="135" t="s">
        <v>134</v>
      </c>
      <c r="J27" s="685">
        <v>2.7</v>
      </c>
      <c r="K27" s="291"/>
      <c r="L27" s="370"/>
      <c r="M27" s="80"/>
      <c r="O27" s="131">
        <f t="shared" si="0"/>
        <v>26.09</v>
      </c>
      <c r="P27" s="131" t="str">
        <f t="shared" si="1"/>
        <v>I</v>
      </c>
      <c r="Q27" s="370" t="s">
        <v>439</v>
      </c>
      <c r="X27" s="152"/>
      <c r="Y27" s="151"/>
      <c r="AL27" s="77"/>
    </row>
    <row r="28" spans="1:38" x14ac:dyDescent="0.25">
      <c r="A28" s="678">
        <v>10</v>
      </c>
      <c r="B28" s="170">
        <v>160</v>
      </c>
      <c r="C28" s="304" t="s">
        <v>733</v>
      </c>
      <c r="D28" s="616" t="s">
        <v>734</v>
      </c>
      <c r="E28" s="617">
        <v>34340</v>
      </c>
      <c r="F28" s="170" t="s">
        <v>24</v>
      </c>
      <c r="G28" s="618" t="s">
        <v>341</v>
      </c>
      <c r="H28" s="134">
        <v>26.1</v>
      </c>
      <c r="I28" s="135" t="s">
        <v>134</v>
      </c>
      <c r="J28" s="211">
        <v>0.02</v>
      </c>
      <c r="K28" s="291"/>
      <c r="L28" s="370"/>
      <c r="M28" s="80"/>
      <c r="O28" s="131">
        <f t="shared" si="0"/>
        <v>26.1</v>
      </c>
      <c r="P28" s="131" t="str">
        <f t="shared" si="1"/>
        <v>I</v>
      </c>
      <c r="Q28" s="370" t="s">
        <v>384</v>
      </c>
      <c r="X28" s="152"/>
      <c r="Y28" s="151"/>
      <c r="AL28" s="77"/>
    </row>
    <row r="29" spans="1:38" x14ac:dyDescent="0.25">
      <c r="A29" s="678">
        <v>11</v>
      </c>
      <c r="B29" s="170">
        <v>733</v>
      </c>
      <c r="C29" s="304" t="s">
        <v>705</v>
      </c>
      <c r="D29" s="616" t="s">
        <v>655</v>
      </c>
      <c r="E29" s="617">
        <v>35556</v>
      </c>
      <c r="F29" s="170" t="s">
        <v>24</v>
      </c>
      <c r="G29" s="618" t="s">
        <v>245</v>
      </c>
      <c r="H29" s="134">
        <v>26.19</v>
      </c>
      <c r="I29" s="135" t="s">
        <v>134</v>
      </c>
      <c r="J29" s="685">
        <v>1.3</v>
      </c>
      <c r="K29" s="291"/>
      <c r="L29" s="370"/>
      <c r="M29" s="80"/>
      <c r="O29" s="131">
        <f t="shared" si="0"/>
        <v>26.19</v>
      </c>
      <c r="P29" s="131" t="str">
        <f t="shared" si="1"/>
        <v>I</v>
      </c>
      <c r="Q29" s="370" t="s">
        <v>719</v>
      </c>
      <c r="X29" s="152"/>
      <c r="Y29" s="151"/>
      <c r="AL29" s="77"/>
    </row>
    <row r="30" spans="1:38" x14ac:dyDescent="0.25">
      <c r="A30" s="678">
        <v>12</v>
      </c>
      <c r="B30" s="170">
        <v>12</v>
      </c>
      <c r="C30" s="304" t="s">
        <v>708</v>
      </c>
      <c r="D30" s="616" t="s">
        <v>685</v>
      </c>
      <c r="E30" s="617" t="s">
        <v>465</v>
      </c>
      <c r="F30" s="170" t="s">
        <v>25</v>
      </c>
      <c r="G30" s="618" t="s">
        <v>249</v>
      </c>
      <c r="H30" s="134">
        <v>26.33</v>
      </c>
      <c r="I30" s="135" t="s">
        <v>134</v>
      </c>
      <c r="J30" s="685">
        <v>0.6</v>
      </c>
      <c r="K30" s="291"/>
      <c r="L30" s="370"/>
      <c r="M30" s="80"/>
      <c r="O30" s="131"/>
      <c r="P30" s="131" t="s">
        <v>23</v>
      </c>
      <c r="Q30" s="370" t="s">
        <v>310</v>
      </c>
      <c r="X30" s="152"/>
      <c r="Y30" s="151"/>
      <c r="AL30" s="77"/>
    </row>
    <row r="31" spans="1:38" x14ac:dyDescent="0.25">
      <c r="A31" s="678">
        <v>13</v>
      </c>
      <c r="B31" s="170">
        <v>445</v>
      </c>
      <c r="C31" s="304" t="s">
        <v>709</v>
      </c>
      <c r="D31" s="616" t="s">
        <v>697</v>
      </c>
      <c r="E31" s="617">
        <v>33366</v>
      </c>
      <c r="F31" s="170" t="s">
        <v>24</v>
      </c>
      <c r="G31" s="618" t="s">
        <v>252</v>
      </c>
      <c r="H31" s="134">
        <v>26.65</v>
      </c>
      <c r="I31" s="135" t="s">
        <v>134</v>
      </c>
      <c r="J31" s="685">
        <v>2.1</v>
      </c>
      <c r="K31" s="291"/>
      <c r="L31" s="370"/>
      <c r="M31" s="80"/>
      <c r="O31" s="131">
        <f>MIN(H31,L31)</f>
        <v>26.65</v>
      </c>
      <c r="P31" s="131" t="str">
        <f t="shared" ref="P31:P32" si="2">LOOKUP(O31,$S$1:$AK$1,$S$2:$AK$2)</f>
        <v>I</v>
      </c>
      <c r="Q31" s="370" t="s">
        <v>721</v>
      </c>
      <c r="X31" s="152"/>
      <c r="Y31" s="151"/>
      <c r="AL31" s="77"/>
    </row>
    <row r="32" spans="1:38" x14ac:dyDescent="0.25">
      <c r="A32" s="678">
        <v>14</v>
      </c>
      <c r="B32" s="170">
        <v>290</v>
      </c>
      <c r="C32" s="304" t="s">
        <v>723</v>
      </c>
      <c r="D32" s="616" t="s">
        <v>724</v>
      </c>
      <c r="E32" s="617">
        <v>36008</v>
      </c>
      <c r="F32" s="170" t="s">
        <v>24</v>
      </c>
      <c r="G32" s="618" t="s">
        <v>605</v>
      </c>
      <c r="H32" s="134">
        <v>26.7</v>
      </c>
      <c r="I32" s="135" t="s">
        <v>134</v>
      </c>
      <c r="J32" s="685">
        <v>0</v>
      </c>
      <c r="K32" s="291"/>
      <c r="L32" s="370"/>
      <c r="M32" s="80"/>
      <c r="O32" s="131">
        <f>MIN(H32,L32)</f>
        <v>26.7</v>
      </c>
      <c r="P32" s="131" t="str">
        <f t="shared" si="2"/>
        <v>I</v>
      </c>
      <c r="Q32" s="370" t="s">
        <v>744</v>
      </c>
      <c r="X32" s="152"/>
      <c r="Y32" s="151"/>
      <c r="AL32" s="77"/>
    </row>
    <row r="33" spans="1:38" x14ac:dyDescent="0.25">
      <c r="A33" s="678">
        <v>15</v>
      </c>
      <c r="B33" s="170">
        <v>404</v>
      </c>
      <c r="C33" s="304" t="s">
        <v>701</v>
      </c>
      <c r="D33" s="616" t="s">
        <v>702</v>
      </c>
      <c r="E33" s="617">
        <v>35765</v>
      </c>
      <c r="F33" s="170" t="s">
        <v>23</v>
      </c>
      <c r="G33" s="618" t="s">
        <v>257</v>
      </c>
      <c r="H33" s="134">
        <v>27.12</v>
      </c>
      <c r="I33" s="135" t="s">
        <v>134</v>
      </c>
      <c r="J33" s="685">
        <v>-1.1000000000000001</v>
      </c>
      <c r="K33" s="291"/>
      <c r="L33" s="370"/>
      <c r="M33" s="80"/>
      <c r="O33" s="131"/>
      <c r="P33" s="131" t="s">
        <v>22</v>
      </c>
      <c r="Q33" s="370" t="s">
        <v>718</v>
      </c>
      <c r="X33" s="152"/>
      <c r="Y33" s="151"/>
      <c r="AL33" s="77"/>
    </row>
    <row r="34" spans="1:38" x14ac:dyDescent="0.25">
      <c r="A34" s="678">
        <v>16</v>
      </c>
      <c r="B34" s="170">
        <v>70</v>
      </c>
      <c r="C34" s="304" t="s">
        <v>1062</v>
      </c>
      <c r="D34" s="616" t="s">
        <v>692</v>
      </c>
      <c r="E34" s="617">
        <v>36936</v>
      </c>
      <c r="F34" s="170" t="s">
        <v>24</v>
      </c>
      <c r="G34" s="618" t="s">
        <v>1063</v>
      </c>
      <c r="H34" s="134">
        <v>27.66</v>
      </c>
      <c r="I34" s="135" t="s">
        <v>134</v>
      </c>
      <c r="J34" s="685">
        <v>-1.1000000000000001</v>
      </c>
      <c r="K34" s="291"/>
      <c r="L34" s="370"/>
      <c r="M34" s="80"/>
      <c r="O34" s="131"/>
      <c r="P34" s="131" t="s">
        <v>22</v>
      </c>
      <c r="Q34" s="370" t="s">
        <v>1064</v>
      </c>
      <c r="X34" s="152"/>
      <c r="Y34" s="151"/>
      <c r="AL34" s="77"/>
    </row>
    <row r="35" spans="1:38" x14ac:dyDescent="0.25">
      <c r="A35" s="678">
        <v>17</v>
      </c>
      <c r="B35" s="170">
        <v>376</v>
      </c>
      <c r="C35" s="304" t="s">
        <v>722</v>
      </c>
      <c r="D35" s="616" t="s">
        <v>683</v>
      </c>
      <c r="E35" s="617">
        <v>35402</v>
      </c>
      <c r="F35" s="170" t="s">
        <v>23</v>
      </c>
      <c r="G35" s="618" t="s">
        <v>257</v>
      </c>
      <c r="H35" s="134">
        <v>27.8</v>
      </c>
      <c r="I35" s="135" t="s">
        <v>134</v>
      </c>
      <c r="J35" s="685">
        <v>0</v>
      </c>
      <c r="K35" s="291"/>
      <c r="L35" s="370"/>
      <c r="M35" s="80"/>
      <c r="O35" s="131"/>
      <c r="P35" s="131" t="s">
        <v>22</v>
      </c>
      <c r="Q35" s="370" t="s">
        <v>324</v>
      </c>
      <c r="X35" s="152"/>
      <c r="Y35" s="151"/>
      <c r="AL35" s="77"/>
    </row>
    <row r="36" spans="1:38" x14ac:dyDescent="0.25">
      <c r="A36" s="678">
        <v>18</v>
      </c>
      <c r="B36" s="170">
        <v>278</v>
      </c>
      <c r="C36" s="304" t="s">
        <v>663</v>
      </c>
      <c r="D36" s="616" t="s">
        <v>664</v>
      </c>
      <c r="E36" s="617">
        <v>35632</v>
      </c>
      <c r="F36" s="170" t="s">
        <v>23</v>
      </c>
      <c r="G36" s="618" t="s">
        <v>257</v>
      </c>
      <c r="H36" s="134">
        <v>27.84</v>
      </c>
      <c r="I36" s="135" t="s">
        <v>134</v>
      </c>
      <c r="J36" s="685">
        <v>1.3</v>
      </c>
      <c r="K36" s="291"/>
      <c r="L36" s="370"/>
      <c r="M36" s="80"/>
      <c r="O36" s="131">
        <f>MIN(H36,L36)</f>
        <v>27.84</v>
      </c>
      <c r="P36" s="131" t="str">
        <f>LOOKUP(O36,$S$1:$AK$1,$S$2:$AK$2)</f>
        <v>II</v>
      </c>
      <c r="Q36" s="370" t="s">
        <v>318</v>
      </c>
      <c r="X36" s="152"/>
      <c r="Y36" s="151"/>
      <c r="AL36" s="77"/>
    </row>
    <row r="37" spans="1:38" x14ac:dyDescent="0.25">
      <c r="A37" s="678">
        <v>19</v>
      </c>
      <c r="B37" s="170">
        <v>502</v>
      </c>
      <c r="C37" s="304" t="s">
        <v>732</v>
      </c>
      <c r="D37" s="616" t="s">
        <v>700</v>
      </c>
      <c r="E37" s="617">
        <v>32929</v>
      </c>
      <c r="F37" s="170" t="s">
        <v>23</v>
      </c>
      <c r="G37" s="618" t="s">
        <v>263</v>
      </c>
      <c r="H37" s="134">
        <v>28.32</v>
      </c>
      <c r="I37" s="135" t="s">
        <v>134</v>
      </c>
      <c r="J37" s="211">
        <v>0.02</v>
      </c>
      <c r="K37" s="291"/>
      <c r="L37" s="370"/>
      <c r="M37" s="80"/>
      <c r="O37" s="131">
        <f>MIN(H37,L37)</f>
        <v>28.32</v>
      </c>
      <c r="P37" s="131" t="str">
        <f>LOOKUP(O37,$S$1:$AK$1,$S$2:$AK$2)</f>
        <v>II</v>
      </c>
      <c r="Q37" s="370" t="s">
        <v>746</v>
      </c>
      <c r="X37" s="152"/>
      <c r="Y37" s="151"/>
      <c r="AL37" s="77"/>
    </row>
    <row r="38" spans="1:38" x14ac:dyDescent="0.25">
      <c r="A38" s="678">
        <v>20</v>
      </c>
      <c r="B38" s="170">
        <v>368</v>
      </c>
      <c r="C38" s="304" t="s">
        <v>730</v>
      </c>
      <c r="D38" s="616" t="s">
        <v>731</v>
      </c>
      <c r="E38" s="617">
        <v>34628</v>
      </c>
      <c r="F38" s="170" t="s">
        <v>24</v>
      </c>
      <c r="G38" s="618" t="s">
        <v>252</v>
      </c>
      <c r="H38" s="134">
        <v>28.38</v>
      </c>
      <c r="I38" s="135" t="s">
        <v>134</v>
      </c>
      <c r="J38" s="685">
        <v>-1.1000000000000001</v>
      </c>
      <c r="K38" s="291"/>
      <c r="L38" s="370"/>
      <c r="M38" s="80"/>
      <c r="O38" s="131">
        <f>MIN(H38,L38)</f>
        <v>28.38</v>
      </c>
      <c r="P38" s="131" t="str">
        <f>LOOKUP(O38,$S$1:$AK$1,$S$2:$AK$2)</f>
        <v>II</v>
      </c>
      <c r="Q38" s="370" t="s">
        <v>745</v>
      </c>
      <c r="X38" s="152"/>
      <c r="Y38" s="151"/>
      <c r="AL38" s="77"/>
    </row>
    <row r="39" spans="1:38" x14ac:dyDescent="0.25">
      <c r="A39" s="678">
        <v>21</v>
      </c>
      <c r="B39" s="170">
        <v>151</v>
      </c>
      <c r="C39" s="304" t="s">
        <v>679</v>
      </c>
      <c r="D39" s="616" t="s">
        <v>680</v>
      </c>
      <c r="E39" s="617">
        <v>34780</v>
      </c>
      <c r="F39" s="170" t="s">
        <v>23</v>
      </c>
      <c r="G39" s="618" t="s">
        <v>263</v>
      </c>
      <c r="H39" s="134">
        <v>28.44</v>
      </c>
      <c r="I39" s="135" t="s">
        <v>134</v>
      </c>
      <c r="J39" s="685">
        <v>0.2</v>
      </c>
      <c r="K39" s="291"/>
      <c r="L39" s="370"/>
      <c r="M39" s="80"/>
      <c r="O39" s="131">
        <f>MIN(H39,L39)</f>
        <v>28.44</v>
      </c>
      <c r="P39" s="131" t="str">
        <f>LOOKUP(O39,$S$1:$AK$1,$S$2:$AK$2)</f>
        <v>II</v>
      </c>
      <c r="Q39" s="370" t="s">
        <v>315</v>
      </c>
      <c r="X39" s="152"/>
      <c r="Y39" s="151"/>
      <c r="AL39" s="77"/>
    </row>
    <row r="40" spans="1:38" x14ac:dyDescent="0.25">
      <c r="A40" s="678">
        <v>22</v>
      </c>
      <c r="B40" s="170">
        <v>57</v>
      </c>
      <c r="C40" s="304" t="s">
        <v>681</v>
      </c>
      <c r="D40" s="616" t="s">
        <v>657</v>
      </c>
      <c r="E40" s="617">
        <v>35085</v>
      </c>
      <c r="F40" s="170" t="s">
        <v>23</v>
      </c>
      <c r="G40" s="618" t="s">
        <v>263</v>
      </c>
      <c r="H40" s="134">
        <v>28.9</v>
      </c>
      <c r="I40" s="135" t="s">
        <v>134</v>
      </c>
      <c r="J40" s="685">
        <v>2.1</v>
      </c>
      <c r="K40" s="291"/>
      <c r="L40" s="370"/>
      <c r="M40" s="80"/>
      <c r="O40" s="131">
        <f>MIN(H40,L40)</f>
        <v>28.9</v>
      </c>
      <c r="P40" s="131" t="str">
        <f>LOOKUP(O40,$S$1:$AK$1,$S$2:$AK$2)</f>
        <v>III</v>
      </c>
      <c r="Q40" s="370" t="s">
        <v>315</v>
      </c>
      <c r="X40" s="152"/>
      <c r="Y40" s="151"/>
      <c r="AL40" s="77"/>
    </row>
    <row r="41" spans="1:38" x14ac:dyDescent="0.25">
      <c r="A41"/>
      <c r="B41" s="170">
        <v>175</v>
      </c>
      <c r="C41" s="304" t="s">
        <v>726</v>
      </c>
      <c r="D41" s="616" t="s">
        <v>724</v>
      </c>
      <c r="E41" s="617">
        <v>36142</v>
      </c>
      <c r="F41" s="170" t="s">
        <v>23</v>
      </c>
      <c r="G41" s="618" t="s">
        <v>341</v>
      </c>
      <c r="H41" s="134" t="s">
        <v>978</v>
      </c>
      <c r="I41" s="135"/>
      <c r="J41" s="685"/>
      <c r="K41" s="291"/>
      <c r="L41" s="370"/>
      <c r="M41" s="80"/>
      <c r="O41" s="131"/>
      <c r="Q41" s="370" t="s">
        <v>388</v>
      </c>
      <c r="X41" s="152"/>
      <c r="Y41" s="151"/>
      <c r="AL41" s="77"/>
    </row>
    <row r="42" spans="1:38" x14ac:dyDescent="0.25">
      <c r="A42"/>
      <c r="B42" s="170">
        <v>146</v>
      </c>
      <c r="C42" s="304" t="s">
        <v>727</v>
      </c>
      <c r="D42" s="616" t="s">
        <v>724</v>
      </c>
      <c r="E42" s="617">
        <v>35228</v>
      </c>
      <c r="F42" s="170" t="s">
        <v>23</v>
      </c>
      <c r="G42" s="618" t="s">
        <v>341</v>
      </c>
      <c r="H42" s="134" t="s">
        <v>945</v>
      </c>
      <c r="I42" s="135"/>
      <c r="J42" s="685"/>
      <c r="K42" s="291"/>
      <c r="L42" s="370"/>
      <c r="M42" s="80"/>
      <c r="O42" s="131"/>
      <c r="Q42" s="370" t="s">
        <v>325</v>
      </c>
      <c r="X42" s="152"/>
      <c r="Y42" s="151"/>
      <c r="AL42" s="77"/>
    </row>
    <row r="43" spans="1:38" x14ac:dyDescent="0.25">
      <c r="A43"/>
      <c r="B43" s="170">
        <v>130</v>
      </c>
      <c r="C43" s="304" t="s">
        <v>658</v>
      </c>
      <c r="D43" s="616" t="s">
        <v>659</v>
      </c>
      <c r="E43" s="617" t="s">
        <v>660</v>
      </c>
      <c r="F43" s="170" t="s">
        <v>25</v>
      </c>
      <c r="G43" s="618" t="s">
        <v>649</v>
      </c>
      <c r="H43" s="134" t="s">
        <v>945</v>
      </c>
      <c r="I43" s="135"/>
      <c r="J43" s="685"/>
      <c r="K43" s="291"/>
      <c r="L43" s="370"/>
      <c r="M43" s="80"/>
      <c r="O43" s="131"/>
      <c r="Q43" s="370" t="s">
        <v>712</v>
      </c>
      <c r="X43" s="152"/>
      <c r="Y43" s="151"/>
      <c r="AL43" s="77"/>
    </row>
    <row r="44" spans="1:38" x14ac:dyDescent="0.25">
      <c r="A44"/>
      <c r="B44" s="170">
        <v>360</v>
      </c>
      <c r="C44" s="304" t="s">
        <v>704</v>
      </c>
      <c r="D44" s="616" t="s">
        <v>677</v>
      </c>
      <c r="E44" s="617">
        <v>36112</v>
      </c>
      <c r="F44" s="170" t="s">
        <v>23</v>
      </c>
      <c r="G44" s="618" t="s">
        <v>257</v>
      </c>
      <c r="H44" s="134" t="s">
        <v>945</v>
      </c>
      <c r="I44" s="135"/>
      <c r="J44" s="685"/>
      <c r="K44" s="291"/>
      <c r="L44" s="370"/>
      <c r="M44" s="80"/>
      <c r="O44" s="131"/>
      <c r="Q44" s="370" t="s">
        <v>324</v>
      </c>
      <c r="X44" s="152"/>
      <c r="Y44" s="151"/>
      <c r="AL44" s="77"/>
    </row>
    <row r="45" spans="1:38" x14ac:dyDescent="0.25">
      <c r="A45"/>
      <c r="B45" s="170">
        <v>77</v>
      </c>
      <c r="C45" s="304" t="s">
        <v>673</v>
      </c>
      <c r="D45" s="616" t="s">
        <v>659</v>
      </c>
      <c r="E45" s="617">
        <v>33108</v>
      </c>
      <c r="F45" s="170" t="s">
        <v>25</v>
      </c>
      <c r="G45" s="618" t="s">
        <v>252</v>
      </c>
      <c r="H45" s="134" t="s">
        <v>945</v>
      </c>
      <c r="I45" s="135"/>
      <c r="J45" s="685"/>
      <c r="K45" s="291"/>
      <c r="L45" s="370"/>
      <c r="M45" s="80"/>
      <c r="O45" s="131"/>
      <c r="Q45" s="370" t="s">
        <v>404</v>
      </c>
      <c r="X45" s="152"/>
      <c r="Y45" s="151"/>
      <c r="AL45" s="77"/>
    </row>
    <row r="46" spans="1:38" x14ac:dyDescent="0.25">
      <c r="A46"/>
      <c r="B46" s="170">
        <v>374</v>
      </c>
      <c r="C46" s="304" t="s">
        <v>689</v>
      </c>
      <c r="D46" s="616" t="s">
        <v>690</v>
      </c>
      <c r="E46" s="617">
        <v>36273</v>
      </c>
      <c r="F46" s="170" t="s">
        <v>23</v>
      </c>
      <c r="G46" s="618" t="s">
        <v>257</v>
      </c>
      <c r="H46" s="134" t="s">
        <v>945</v>
      </c>
      <c r="I46" s="135"/>
      <c r="J46" s="211"/>
      <c r="K46" s="291"/>
      <c r="L46" s="370"/>
      <c r="M46" s="80"/>
      <c r="O46" s="131"/>
      <c r="Q46" s="370" t="s">
        <v>711</v>
      </c>
      <c r="X46" s="152"/>
      <c r="Y46" s="151"/>
      <c r="AL46" s="77"/>
    </row>
    <row r="47" spans="1:38" x14ac:dyDescent="0.25">
      <c r="A47"/>
      <c r="B47" s="170">
        <v>46</v>
      </c>
      <c r="C47" s="304" t="s">
        <v>652</v>
      </c>
      <c r="D47" s="616" t="s">
        <v>653</v>
      </c>
      <c r="E47" s="617">
        <v>33529</v>
      </c>
      <c r="F47" s="170" t="s">
        <v>23</v>
      </c>
      <c r="G47" s="618" t="s">
        <v>263</v>
      </c>
      <c r="H47" s="134" t="s">
        <v>945</v>
      </c>
      <c r="I47" s="135"/>
      <c r="J47" s="211"/>
      <c r="K47" s="291"/>
      <c r="L47" s="370"/>
      <c r="M47" s="80"/>
      <c r="O47" s="131"/>
      <c r="Q47" s="370" t="s">
        <v>328</v>
      </c>
      <c r="X47" s="152"/>
      <c r="Y47" s="151"/>
      <c r="AL47" s="77"/>
    </row>
    <row r="48" spans="1:38" x14ac:dyDescent="0.25">
      <c r="A48"/>
      <c r="B48" s="170">
        <v>420</v>
      </c>
      <c r="C48" s="304" t="s">
        <v>737</v>
      </c>
      <c r="D48" s="616" t="s">
        <v>664</v>
      </c>
      <c r="E48" s="617">
        <v>35952</v>
      </c>
      <c r="F48" s="170" t="s">
        <v>23</v>
      </c>
      <c r="G48" s="618" t="s">
        <v>257</v>
      </c>
      <c r="H48" s="134" t="s">
        <v>945</v>
      </c>
      <c r="I48" s="135"/>
      <c r="J48" s="685"/>
      <c r="K48" s="291"/>
      <c r="L48" s="370"/>
      <c r="M48" s="80"/>
      <c r="O48" s="131"/>
      <c r="Q48" s="370" t="s">
        <v>324</v>
      </c>
      <c r="X48" s="152"/>
      <c r="Y48" s="151"/>
      <c r="AL48" s="77"/>
    </row>
    <row r="49" spans="1:38" x14ac:dyDescent="0.25">
      <c r="A49"/>
      <c r="B49" s="170">
        <v>995</v>
      </c>
      <c r="C49" s="304" t="s">
        <v>738</v>
      </c>
      <c r="D49" s="616" t="s">
        <v>739</v>
      </c>
      <c r="E49" s="617">
        <v>35573</v>
      </c>
      <c r="F49" s="170" t="s">
        <v>23</v>
      </c>
      <c r="G49" s="618" t="s">
        <v>263</v>
      </c>
      <c r="H49" s="134" t="s">
        <v>945</v>
      </c>
      <c r="I49" s="135"/>
      <c r="J49" s="685"/>
      <c r="K49" s="291"/>
      <c r="L49" s="370"/>
      <c r="M49" s="80"/>
      <c r="O49" s="131"/>
      <c r="Q49" s="370" t="s">
        <v>493</v>
      </c>
      <c r="X49" s="152"/>
      <c r="Y49" s="151"/>
      <c r="AL49" s="77"/>
    </row>
    <row r="50" spans="1:38" x14ac:dyDescent="0.25">
      <c r="A50"/>
      <c r="B50" s="170">
        <v>377</v>
      </c>
      <c r="C50" s="304" t="s">
        <v>687</v>
      </c>
      <c r="D50" s="616" t="s">
        <v>685</v>
      </c>
      <c r="E50" s="617">
        <v>35560</v>
      </c>
      <c r="F50" s="170" t="s">
        <v>24</v>
      </c>
      <c r="G50" s="618" t="s">
        <v>257</v>
      </c>
      <c r="H50" s="134" t="s">
        <v>945</v>
      </c>
      <c r="I50" s="135"/>
      <c r="J50" s="685"/>
      <c r="K50" s="291"/>
      <c r="L50" s="370"/>
      <c r="M50" s="80"/>
      <c r="O50" s="131"/>
      <c r="Q50" s="370" t="s">
        <v>711</v>
      </c>
      <c r="X50" s="152"/>
      <c r="Y50" s="151"/>
      <c r="AL50" s="77"/>
    </row>
    <row r="51" spans="1:38" x14ac:dyDescent="0.25">
      <c r="A51"/>
      <c r="B51" s="170">
        <v>392</v>
      </c>
      <c r="C51" s="304" t="s">
        <v>699</v>
      </c>
      <c r="D51" s="616" t="s">
        <v>700</v>
      </c>
      <c r="E51" s="617">
        <v>35100</v>
      </c>
      <c r="F51" s="170" t="s">
        <v>23</v>
      </c>
      <c r="G51" s="618" t="s">
        <v>467</v>
      </c>
      <c r="H51" s="134" t="s">
        <v>945</v>
      </c>
      <c r="I51" s="135"/>
      <c r="J51" s="685"/>
      <c r="K51" s="291"/>
      <c r="L51" s="370"/>
      <c r="M51" s="80"/>
      <c r="O51" s="131"/>
      <c r="Q51" s="370" t="s">
        <v>491</v>
      </c>
      <c r="X51" s="152"/>
      <c r="Y51" s="151"/>
      <c r="AL51" s="77"/>
    </row>
    <row r="52" spans="1:38" x14ac:dyDescent="0.25">
      <c r="A52"/>
      <c r="B52" s="170">
        <v>361</v>
      </c>
      <c r="C52" s="304" t="s">
        <v>693</v>
      </c>
      <c r="D52" s="616" t="s">
        <v>694</v>
      </c>
      <c r="E52" s="617">
        <v>35886</v>
      </c>
      <c r="F52" s="170" t="s">
        <v>24</v>
      </c>
      <c r="G52" s="618" t="s">
        <v>257</v>
      </c>
      <c r="H52" s="134" t="s">
        <v>945</v>
      </c>
      <c r="I52" s="135"/>
      <c r="J52" s="685"/>
      <c r="K52" s="291"/>
      <c r="L52" s="370"/>
      <c r="M52" s="80"/>
      <c r="O52" s="131"/>
      <c r="Q52" s="370" t="s">
        <v>717</v>
      </c>
      <c r="X52" s="152"/>
      <c r="Y52" s="151"/>
      <c r="AL52" s="77"/>
    </row>
    <row r="53" spans="1:38" x14ac:dyDescent="0.25">
      <c r="A53"/>
      <c r="B53" s="170">
        <v>882</v>
      </c>
      <c r="C53" s="304" t="s">
        <v>672</v>
      </c>
      <c r="D53" s="616" t="s">
        <v>671</v>
      </c>
      <c r="E53" s="617">
        <v>35075</v>
      </c>
      <c r="F53" s="170" t="s">
        <v>24</v>
      </c>
      <c r="G53" s="618" t="s">
        <v>252</v>
      </c>
      <c r="H53" s="134" t="s">
        <v>945</v>
      </c>
      <c r="I53" s="135"/>
      <c r="J53" s="685"/>
      <c r="K53" s="291"/>
      <c r="L53" s="370"/>
      <c r="M53" s="80"/>
      <c r="O53" s="131"/>
      <c r="Q53" s="370" t="s">
        <v>714</v>
      </c>
      <c r="X53" s="152"/>
      <c r="Y53" s="151"/>
      <c r="AL53" s="77"/>
    </row>
    <row r="54" spans="1:38" x14ac:dyDescent="0.25">
      <c r="A54"/>
      <c r="B54" s="170">
        <v>113</v>
      </c>
      <c r="C54" s="304" t="s">
        <v>740</v>
      </c>
      <c r="D54" s="616" t="s">
        <v>671</v>
      </c>
      <c r="E54" s="617">
        <v>35914</v>
      </c>
      <c r="F54" s="170" t="s">
        <v>23</v>
      </c>
      <c r="G54" s="618" t="s">
        <v>281</v>
      </c>
      <c r="H54" s="134" t="s">
        <v>945</v>
      </c>
      <c r="I54" s="135"/>
      <c r="J54" s="685"/>
      <c r="K54" s="291"/>
      <c r="L54" s="370"/>
      <c r="M54" s="80"/>
      <c r="O54" s="131"/>
      <c r="Q54" s="370" t="s">
        <v>446</v>
      </c>
      <c r="X54" s="152"/>
      <c r="Y54" s="151"/>
      <c r="AL54" s="77"/>
    </row>
    <row r="55" spans="1:38" x14ac:dyDescent="0.25">
      <c r="A55"/>
      <c r="B55" s="170">
        <v>302</v>
      </c>
      <c r="C55" s="304" t="s">
        <v>703</v>
      </c>
      <c r="D55" s="616" t="s">
        <v>692</v>
      </c>
      <c r="E55" s="617">
        <v>35403</v>
      </c>
      <c r="F55" s="170" t="s">
        <v>23</v>
      </c>
      <c r="G55" s="618" t="s">
        <v>357</v>
      </c>
      <c r="H55" s="134" t="s">
        <v>945</v>
      </c>
      <c r="I55" s="135"/>
      <c r="J55" s="685"/>
      <c r="K55" s="291"/>
      <c r="L55" s="370"/>
      <c r="M55" s="80"/>
      <c r="O55" s="131"/>
      <c r="Q55" s="370" t="s">
        <v>550</v>
      </c>
      <c r="X55" s="152"/>
      <c r="Y55" s="151"/>
      <c r="AL55" s="77"/>
    </row>
    <row r="56" spans="1:38" x14ac:dyDescent="0.25">
      <c r="A56"/>
      <c r="B56" s="170">
        <v>319</v>
      </c>
      <c r="C56" s="304" t="s">
        <v>741</v>
      </c>
      <c r="D56" s="616" t="s">
        <v>694</v>
      </c>
      <c r="E56" s="617">
        <v>36073</v>
      </c>
      <c r="F56" s="170" t="s">
        <v>23</v>
      </c>
      <c r="G56" s="618" t="s">
        <v>357</v>
      </c>
      <c r="H56" s="134" t="s">
        <v>945</v>
      </c>
      <c r="I56" s="135"/>
      <c r="J56" s="685"/>
      <c r="K56" s="291"/>
      <c r="L56" s="370"/>
      <c r="M56" s="80"/>
      <c r="O56" s="131"/>
      <c r="Q56" s="370" t="s">
        <v>393</v>
      </c>
      <c r="X56" s="152"/>
      <c r="Y56" s="151"/>
      <c r="AL56" s="77"/>
    </row>
    <row r="57" spans="1:38" x14ac:dyDescent="0.25">
      <c r="A57"/>
      <c r="B57" s="170">
        <v>350</v>
      </c>
      <c r="C57" s="304" t="s">
        <v>688</v>
      </c>
      <c r="D57" s="616" t="s">
        <v>659</v>
      </c>
      <c r="E57" s="617">
        <v>35803</v>
      </c>
      <c r="F57" s="170" t="s">
        <v>24</v>
      </c>
      <c r="G57" s="618" t="s">
        <v>252</v>
      </c>
      <c r="H57" s="134" t="s">
        <v>945</v>
      </c>
      <c r="I57" s="135"/>
      <c r="J57" s="685"/>
      <c r="K57" s="291"/>
      <c r="L57" s="370"/>
      <c r="M57" s="80"/>
      <c r="O57" s="131"/>
      <c r="Q57" s="370" t="s">
        <v>716</v>
      </c>
      <c r="X57" s="152"/>
      <c r="Y57" s="151"/>
      <c r="AL57" s="77"/>
    </row>
    <row r="58" spans="1:38" x14ac:dyDescent="0.25">
      <c r="A58"/>
      <c r="B58" s="170"/>
      <c r="C58" s="304"/>
      <c r="D58" s="616"/>
      <c r="E58" s="617"/>
      <c r="F58" s="170"/>
      <c r="G58" s="618"/>
      <c r="I58" s="135"/>
      <c r="J58" s="335"/>
      <c r="K58" s="291"/>
      <c r="L58" s="370"/>
      <c r="M58" s="80"/>
      <c r="O58" s="131"/>
      <c r="Q58" s="370"/>
      <c r="X58" s="152"/>
      <c r="Y58" s="151"/>
      <c r="AL58" s="77"/>
    </row>
    <row r="59" spans="1:38" x14ac:dyDescent="0.25">
      <c r="A59"/>
      <c r="B59" s="170"/>
      <c r="C59" s="304"/>
      <c r="D59" s="616"/>
      <c r="E59" s="617"/>
      <c r="F59" s="170"/>
      <c r="G59" s="618"/>
      <c r="I59" s="135"/>
      <c r="J59" s="335"/>
      <c r="K59" s="291"/>
      <c r="L59" s="370"/>
      <c r="M59" s="80"/>
      <c r="O59" s="131"/>
      <c r="Q59" s="370"/>
      <c r="X59" s="152"/>
      <c r="Y59" s="151"/>
      <c r="AL59" s="77"/>
    </row>
    <row r="60" spans="1:38" x14ac:dyDescent="0.25">
      <c r="B60" s="170"/>
      <c r="C60" s="170"/>
      <c r="D60" s="337"/>
      <c r="E60" s="174"/>
      <c r="F60" s="174"/>
      <c r="G60" s="338"/>
      <c r="I60" s="512"/>
      <c r="M60" s="512"/>
      <c r="O60" s="131"/>
      <c r="Q60" s="291"/>
      <c r="AL60" s="77"/>
    </row>
    <row r="61" spans="1:38" x14ac:dyDescent="0.25">
      <c r="B61" s="170"/>
      <c r="C61" s="170"/>
      <c r="D61" s="337"/>
      <c r="E61" s="192"/>
      <c r="F61" s="174"/>
      <c r="G61" s="338"/>
      <c r="I61" s="512"/>
      <c r="M61" s="512"/>
      <c r="O61" s="131"/>
      <c r="Q61" s="291"/>
      <c r="AL61" s="77"/>
    </row>
    <row r="62" spans="1:38" x14ac:dyDescent="0.25">
      <c r="B62" s="170"/>
      <c r="C62" s="170"/>
      <c r="D62" s="337"/>
      <c r="E62" s="192"/>
      <c r="F62" s="174"/>
      <c r="G62" s="338"/>
      <c r="I62" s="512"/>
      <c r="M62" s="512"/>
      <c r="O62" s="131"/>
      <c r="Q62" s="291"/>
      <c r="AL62" s="77"/>
    </row>
    <row r="63" spans="1:38" x14ac:dyDescent="0.25">
      <c r="B63" s="170"/>
      <c r="C63" s="170"/>
      <c r="D63" s="337"/>
      <c r="E63" s="174"/>
      <c r="F63" s="174"/>
      <c r="G63" s="338"/>
      <c r="I63" s="512"/>
      <c r="M63" s="512"/>
      <c r="O63" s="131"/>
      <c r="Q63" s="291"/>
      <c r="AL63" s="77"/>
    </row>
    <row r="64" spans="1:38" x14ac:dyDescent="0.25">
      <c r="B64" s="170"/>
      <c r="C64" s="170"/>
      <c r="D64" s="337"/>
      <c r="E64" s="174"/>
      <c r="F64" s="174"/>
      <c r="G64" s="338"/>
      <c r="I64" s="512"/>
      <c r="M64" s="512"/>
      <c r="O64" s="131"/>
      <c r="Q64" s="291"/>
      <c r="AL64" s="77"/>
    </row>
    <row r="65" spans="2:38" x14ac:dyDescent="0.25">
      <c r="B65" s="170"/>
      <c r="C65" s="170"/>
      <c r="D65" s="337"/>
      <c r="E65" s="174"/>
      <c r="F65" s="174"/>
      <c r="G65" s="338"/>
      <c r="I65" s="512"/>
      <c r="M65" s="512"/>
      <c r="O65" s="131"/>
      <c r="Q65" s="291"/>
      <c r="AL65" s="77"/>
    </row>
    <row r="66" spans="2:38" x14ac:dyDescent="0.25">
      <c r="B66" s="170"/>
      <c r="C66" s="170"/>
      <c r="D66" s="337"/>
      <c r="E66" s="174"/>
      <c r="F66" s="174"/>
      <c r="G66" s="338"/>
      <c r="I66" s="512"/>
      <c r="M66" s="512"/>
      <c r="O66" s="131"/>
      <c r="Q66" s="291"/>
      <c r="AL66" s="77"/>
    </row>
    <row r="67" spans="2:38" x14ac:dyDescent="0.25">
      <c r="B67" s="170"/>
      <c r="C67" s="170"/>
      <c r="D67" s="337"/>
      <c r="E67" s="174"/>
      <c r="F67" s="174"/>
      <c r="G67" s="338"/>
      <c r="I67" s="512"/>
      <c r="M67" s="512"/>
      <c r="O67" s="131"/>
      <c r="Q67" s="291"/>
      <c r="AL67" s="77"/>
    </row>
    <row r="68" spans="2:38" x14ac:dyDescent="0.25">
      <c r="B68" s="170"/>
      <c r="C68" s="170"/>
      <c r="D68" s="337"/>
      <c r="E68" s="174"/>
      <c r="F68" s="174"/>
      <c r="G68" s="338"/>
      <c r="I68" s="512"/>
      <c r="M68" s="512"/>
      <c r="O68" s="131"/>
      <c r="Q68" s="291"/>
      <c r="AL68" s="77"/>
    </row>
    <row r="69" spans="2:38" x14ac:dyDescent="0.25">
      <c r="B69" s="170"/>
      <c r="C69" s="170"/>
      <c r="D69" s="337"/>
      <c r="E69" s="192"/>
      <c r="F69" s="174"/>
      <c r="G69" s="338"/>
      <c r="I69" s="512"/>
      <c r="M69" s="512"/>
      <c r="O69" s="131"/>
      <c r="Q69" s="291"/>
      <c r="AL69" s="77"/>
    </row>
    <row r="70" spans="2:38" x14ac:dyDescent="0.25">
      <c r="B70" s="170"/>
      <c r="C70" s="170"/>
      <c r="D70" s="337"/>
      <c r="E70" s="174"/>
      <c r="F70" s="174"/>
      <c r="G70" s="338"/>
      <c r="I70" s="512"/>
      <c r="M70" s="512"/>
      <c r="O70" s="131"/>
      <c r="Q70" s="291"/>
      <c r="AL70" s="77"/>
    </row>
    <row r="71" spans="2:38" x14ac:dyDescent="0.25">
      <c r="B71" s="170"/>
      <c r="C71" s="200"/>
      <c r="D71" s="200"/>
      <c r="E71" s="200"/>
      <c r="F71" s="200"/>
      <c r="G71" s="154"/>
      <c r="H71" s="154"/>
      <c r="I71" s="154"/>
      <c r="J71" s="154"/>
      <c r="K71" s="154"/>
      <c r="L71" s="199"/>
      <c r="M71" s="199"/>
      <c r="O71" s="131"/>
      <c r="Q71" s="291"/>
      <c r="AL71" s="77"/>
    </row>
    <row r="72" spans="2:38" x14ac:dyDescent="0.25">
      <c r="B72" s="170"/>
      <c r="C72" s="200"/>
      <c r="D72" s="200"/>
      <c r="E72" s="200"/>
      <c r="F72" s="200"/>
      <c r="G72" s="154"/>
      <c r="H72" s="154"/>
      <c r="I72" s="154"/>
      <c r="J72" s="154"/>
      <c r="K72" s="154"/>
      <c r="L72" s="199"/>
      <c r="M72" s="199"/>
      <c r="O72" s="131"/>
      <c r="Q72" s="291"/>
      <c r="AL72" s="77"/>
    </row>
    <row r="73" spans="2:38" x14ac:dyDescent="0.25">
      <c r="B73" s="170"/>
      <c r="C73" s="200"/>
      <c r="D73" s="200"/>
      <c r="E73" s="200"/>
      <c r="F73" s="200"/>
      <c r="G73" s="154"/>
      <c r="H73" s="154"/>
      <c r="I73" s="154"/>
      <c r="J73" s="154"/>
      <c r="K73" s="154"/>
      <c r="L73" s="199"/>
      <c r="M73" s="199"/>
      <c r="O73" s="131"/>
      <c r="Q73" s="291"/>
      <c r="AL73" s="77"/>
    </row>
    <row r="74" spans="2:38" x14ac:dyDescent="0.25">
      <c r="B74" s="170"/>
      <c r="C74" s="200"/>
      <c r="D74" s="200"/>
      <c r="E74" s="200"/>
      <c r="F74" s="74"/>
      <c r="G74" s="154"/>
      <c r="H74" s="154"/>
      <c r="I74" s="154"/>
      <c r="J74" s="154"/>
      <c r="K74" s="154"/>
      <c r="L74" s="141"/>
      <c r="M74" s="141"/>
      <c r="O74" s="131"/>
      <c r="Q74" s="291"/>
      <c r="AL74" s="77"/>
    </row>
    <row r="75" spans="2:38" x14ac:dyDescent="0.25">
      <c r="B75" s="170"/>
      <c r="C75" s="170"/>
      <c r="D75" s="337"/>
      <c r="E75" s="174"/>
      <c r="F75" s="174"/>
      <c r="G75" s="338"/>
      <c r="I75" s="512"/>
      <c r="M75" s="512"/>
      <c r="O75" s="131"/>
      <c r="Q75" s="291"/>
      <c r="AL75" s="77"/>
    </row>
    <row r="76" spans="2:38" x14ac:dyDescent="0.25">
      <c r="B76" s="170"/>
      <c r="C76" s="170"/>
      <c r="D76" s="337"/>
      <c r="E76" s="174"/>
      <c r="F76" s="174"/>
      <c r="G76" s="338"/>
      <c r="I76" s="512"/>
      <c r="M76" s="512"/>
      <c r="O76" s="131"/>
      <c r="Q76" s="291"/>
      <c r="AL76" s="77"/>
    </row>
    <row r="77" spans="2:38" x14ac:dyDescent="0.25">
      <c r="B77" s="170"/>
      <c r="C77" s="170"/>
      <c r="D77" s="337"/>
      <c r="E77" s="174"/>
      <c r="F77" s="174"/>
      <c r="G77" s="338"/>
      <c r="I77" s="512"/>
      <c r="M77" s="512"/>
      <c r="O77" s="131"/>
      <c r="Q77" s="291"/>
      <c r="AL77" s="77"/>
    </row>
    <row r="78" spans="2:38" x14ac:dyDescent="0.25">
      <c r="B78" s="170"/>
      <c r="C78" s="170"/>
      <c r="D78" s="337"/>
      <c r="E78" s="192"/>
      <c r="F78" s="174"/>
      <c r="G78" s="338"/>
      <c r="I78" s="512"/>
      <c r="M78" s="512"/>
      <c r="O78" s="131"/>
      <c r="Q78" s="291"/>
      <c r="AL78" s="77"/>
    </row>
    <row r="79" spans="2:38" x14ac:dyDescent="0.25">
      <c r="B79" s="170"/>
      <c r="C79" s="170"/>
      <c r="D79" s="337"/>
      <c r="E79" s="174"/>
      <c r="F79" s="174"/>
      <c r="G79" s="338"/>
      <c r="I79" s="512"/>
      <c r="M79" s="512"/>
      <c r="O79" s="131"/>
      <c r="Q79" s="291"/>
      <c r="AL79" s="77"/>
    </row>
    <row r="80" spans="2:38" x14ac:dyDescent="0.25">
      <c r="B80" s="170"/>
      <c r="C80" s="170"/>
      <c r="D80" s="337"/>
      <c r="E80" s="192"/>
      <c r="F80" s="174"/>
      <c r="G80" s="338"/>
      <c r="I80" s="512"/>
      <c r="M80" s="512"/>
      <c r="O80" s="131"/>
      <c r="Q80" s="291"/>
      <c r="AL80" s="77"/>
    </row>
    <row r="81" spans="2:38" x14ac:dyDescent="0.25">
      <c r="B81" s="170"/>
      <c r="C81" s="170"/>
      <c r="D81" s="337"/>
      <c r="E81" s="192"/>
      <c r="F81" s="174"/>
      <c r="G81" s="338"/>
      <c r="I81" s="512"/>
      <c r="M81" s="512"/>
      <c r="O81" s="131"/>
      <c r="Q81" s="291"/>
      <c r="AL81" s="77"/>
    </row>
    <row r="82" spans="2:38" x14ac:dyDescent="0.25">
      <c r="B82" s="170"/>
      <c r="C82" s="170"/>
      <c r="D82" s="337"/>
      <c r="E82" s="174"/>
      <c r="F82" s="174"/>
      <c r="G82" s="338"/>
      <c r="I82" s="512"/>
      <c r="M82" s="512"/>
      <c r="O82" s="131"/>
      <c r="Q82" s="291"/>
      <c r="AL82" s="77"/>
    </row>
    <row r="83" spans="2:38" x14ac:dyDescent="0.25">
      <c r="B83" s="170"/>
      <c r="C83" s="170"/>
      <c r="D83" s="337"/>
      <c r="E83" s="174"/>
      <c r="F83" s="174"/>
      <c r="G83" s="338"/>
      <c r="I83" s="512"/>
      <c r="M83" s="512"/>
      <c r="O83" s="131"/>
      <c r="Q83" s="291"/>
      <c r="AL83" s="77"/>
    </row>
    <row r="84" spans="2:38" x14ac:dyDescent="0.25">
      <c r="B84" s="170"/>
      <c r="C84" s="170"/>
      <c r="D84" s="337"/>
      <c r="E84" s="192"/>
      <c r="F84" s="174"/>
      <c r="G84" s="338"/>
      <c r="I84" s="512"/>
      <c r="M84" s="512"/>
      <c r="O84" s="131"/>
      <c r="Q84" s="291"/>
      <c r="AL84" s="77"/>
    </row>
    <row r="85" spans="2:38" x14ac:dyDescent="0.25">
      <c r="B85" s="170"/>
      <c r="C85" s="170"/>
      <c r="D85" s="337"/>
      <c r="E85" s="593"/>
      <c r="F85" s="174"/>
      <c r="G85" s="338"/>
      <c r="I85" s="512"/>
      <c r="M85" s="512"/>
      <c r="O85" s="131"/>
      <c r="Q85" s="291"/>
      <c r="AL85" s="77"/>
    </row>
    <row r="86" spans="2:38" x14ac:dyDescent="0.25">
      <c r="B86" s="170"/>
      <c r="C86" s="170"/>
      <c r="D86" s="337"/>
      <c r="E86" s="174"/>
      <c r="F86" s="174"/>
      <c r="G86" s="338"/>
      <c r="I86" s="512"/>
      <c r="M86" s="512"/>
      <c r="O86" s="131">
        <f t="shared" ref="O86:O92" si="3">MIN(H86,L86)</f>
        <v>0</v>
      </c>
      <c r="Q86" s="291"/>
      <c r="AL86" s="77"/>
    </row>
    <row r="87" spans="2:38" x14ac:dyDescent="0.25">
      <c r="B87" s="170"/>
      <c r="C87" s="170"/>
      <c r="D87" s="337"/>
      <c r="E87" s="174"/>
      <c r="F87" s="174"/>
      <c r="G87" s="338"/>
      <c r="I87" s="512"/>
      <c r="M87" s="512"/>
      <c r="O87" s="131">
        <f t="shared" si="3"/>
        <v>0</v>
      </c>
      <c r="Q87" s="291"/>
      <c r="AL87" s="77"/>
    </row>
    <row r="88" spans="2:38" x14ac:dyDescent="0.25">
      <c r="B88" s="170"/>
      <c r="C88" s="170"/>
      <c r="D88" s="337"/>
      <c r="E88" s="593"/>
      <c r="F88" s="174"/>
      <c r="G88" s="338"/>
      <c r="I88" s="512"/>
      <c r="M88" s="512"/>
      <c r="O88" s="131">
        <f t="shared" si="3"/>
        <v>0</v>
      </c>
      <c r="Q88" s="291"/>
      <c r="AL88" s="77"/>
    </row>
    <row r="89" spans="2:38" x14ac:dyDescent="0.25">
      <c r="B89" s="170"/>
      <c r="C89" s="170"/>
      <c r="D89" s="337"/>
      <c r="E89" s="174"/>
      <c r="F89" s="174"/>
      <c r="G89" s="338"/>
      <c r="I89" s="512"/>
      <c r="M89" s="512"/>
      <c r="O89" s="131">
        <f t="shared" si="3"/>
        <v>0</v>
      </c>
      <c r="Q89" s="291"/>
      <c r="AL89" s="77"/>
    </row>
    <row r="90" spans="2:38" x14ac:dyDescent="0.25">
      <c r="B90" s="170"/>
      <c r="C90" s="170"/>
      <c r="D90" s="337"/>
      <c r="E90" s="174"/>
      <c r="F90" s="174"/>
      <c r="G90" s="338"/>
      <c r="I90" s="512"/>
      <c r="M90" s="512"/>
      <c r="O90" s="131">
        <f t="shared" si="3"/>
        <v>0</v>
      </c>
      <c r="Q90" s="291"/>
      <c r="AL90" s="77"/>
    </row>
    <row r="91" spans="2:38" x14ac:dyDescent="0.25">
      <c r="B91" s="170"/>
      <c r="C91" s="170"/>
      <c r="D91" s="337"/>
      <c r="E91" s="192"/>
      <c r="F91" s="174"/>
      <c r="G91" s="338"/>
      <c r="I91" s="512"/>
      <c r="M91" s="512"/>
      <c r="O91" s="131">
        <f t="shared" si="3"/>
        <v>0</v>
      </c>
      <c r="Q91" s="291"/>
      <c r="AL91" s="77"/>
    </row>
    <row r="92" spans="2:38" x14ac:dyDescent="0.25">
      <c r="B92" s="170"/>
      <c r="C92" s="170"/>
      <c r="D92" s="337"/>
      <c r="E92" s="174"/>
      <c r="F92" s="174"/>
      <c r="G92" s="338"/>
      <c r="I92" s="512"/>
      <c r="M92" s="512"/>
      <c r="O92" s="131">
        <f t="shared" si="3"/>
        <v>0</v>
      </c>
      <c r="Q92" s="291"/>
      <c r="AL92" s="77"/>
    </row>
    <row r="93" spans="2:38" x14ac:dyDescent="0.25">
      <c r="B93" s="170"/>
      <c r="C93" s="170"/>
      <c r="D93" s="337"/>
      <c r="E93" s="174"/>
      <c r="F93" s="174"/>
      <c r="G93" s="338"/>
      <c r="I93" s="512"/>
      <c r="M93" s="512"/>
      <c r="O93" s="131"/>
      <c r="Q93" s="291"/>
      <c r="AL93" s="77"/>
    </row>
    <row r="94" spans="2:38" x14ac:dyDescent="0.25">
      <c r="B94" s="170"/>
      <c r="C94" s="170"/>
      <c r="D94" s="337"/>
      <c r="E94" s="174"/>
      <c r="F94" s="174"/>
      <c r="G94" s="338"/>
      <c r="I94" s="512"/>
      <c r="M94" s="512"/>
      <c r="O94" s="131"/>
      <c r="Q94" s="291"/>
      <c r="AL94" s="77"/>
    </row>
    <row r="95" spans="2:38" x14ac:dyDescent="0.25">
      <c r="B95" s="170"/>
      <c r="C95" s="170"/>
      <c r="D95" s="337"/>
      <c r="E95" s="174"/>
      <c r="F95" s="174"/>
      <c r="G95" s="338"/>
      <c r="I95" s="512"/>
      <c r="M95" s="512"/>
      <c r="O95" s="131"/>
      <c r="Q95" s="291"/>
      <c r="AL95" s="77"/>
    </row>
    <row r="96" spans="2:38" x14ac:dyDescent="0.25">
      <c r="B96" s="170"/>
      <c r="C96" s="170"/>
      <c r="D96" s="337"/>
      <c r="E96" s="174"/>
      <c r="F96" s="174"/>
      <c r="G96" s="338"/>
      <c r="I96" s="512"/>
      <c r="M96" s="512"/>
      <c r="O96" s="131"/>
      <c r="Q96" s="291"/>
      <c r="AL96" s="77"/>
    </row>
    <row r="97" spans="2:38" x14ac:dyDescent="0.25">
      <c r="B97" s="170"/>
      <c r="C97" s="170"/>
      <c r="D97" s="337"/>
      <c r="E97" s="174"/>
      <c r="F97" s="174"/>
      <c r="G97" s="338"/>
      <c r="I97" s="512"/>
      <c r="M97" s="512"/>
      <c r="O97" s="131"/>
      <c r="Q97" s="291"/>
      <c r="AL97" s="77"/>
    </row>
    <row r="98" spans="2:38" x14ac:dyDescent="0.25">
      <c r="B98" s="170"/>
      <c r="C98" s="170"/>
      <c r="D98" s="337"/>
      <c r="E98" s="174"/>
      <c r="F98" s="174"/>
      <c r="G98" s="338"/>
      <c r="I98" s="512"/>
      <c r="M98" s="512"/>
      <c r="O98" s="131"/>
      <c r="Q98" s="291"/>
      <c r="AL98" s="77"/>
    </row>
    <row r="99" spans="2:38" x14ac:dyDescent="0.25">
      <c r="B99" s="170"/>
      <c r="C99" s="170"/>
      <c r="D99" s="337"/>
      <c r="E99" s="174"/>
      <c r="F99" s="174"/>
      <c r="G99" s="338"/>
      <c r="I99" s="512"/>
      <c r="M99" s="512"/>
      <c r="O99" s="131"/>
      <c r="Q99" s="291"/>
      <c r="AL99" s="77"/>
    </row>
    <row r="100" spans="2:38" x14ac:dyDescent="0.25">
      <c r="B100" s="170"/>
      <c r="C100" s="170"/>
      <c r="D100" s="337"/>
      <c r="E100" s="192"/>
      <c r="F100" s="174"/>
      <c r="G100" s="338"/>
      <c r="I100" s="512"/>
      <c r="M100" s="512"/>
      <c r="O100" s="131"/>
      <c r="Q100" s="291"/>
      <c r="AL100" s="77"/>
    </row>
    <row r="101" spans="2:38" x14ac:dyDescent="0.25">
      <c r="B101" s="170"/>
      <c r="C101" s="170"/>
      <c r="D101" s="337"/>
      <c r="E101" s="174"/>
      <c r="F101" s="174"/>
      <c r="G101" s="338"/>
      <c r="I101" s="512"/>
      <c r="M101" s="512"/>
      <c r="O101" s="131"/>
      <c r="Q101" s="291"/>
      <c r="AL101" s="77"/>
    </row>
    <row r="102" spans="2:38" x14ac:dyDescent="0.25">
      <c r="B102" s="170"/>
      <c r="C102" s="170"/>
      <c r="D102" s="337"/>
      <c r="E102" s="174"/>
      <c r="F102" s="174"/>
      <c r="G102" s="338"/>
      <c r="I102" s="512"/>
      <c r="M102" s="512"/>
      <c r="O102" s="131"/>
      <c r="Q102" s="291"/>
    </row>
  </sheetData>
  <autoFilter ref="A17:Q101">
    <sortState ref="A21:Q162">
      <sortCondition ref="L20:L161"/>
    </sortState>
  </autoFilter>
  <mergeCells count="1">
    <mergeCell ref="H14:N14"/>
  </mergeCells>
  <dataValidations count="3">
    <dataValidation type="list" allowBlank="1" showInputMessage="1" showErrorMessage="1" sqref="F54:F57 F41">
      <formula1>"мсмк,мс,кмс,I,II,III"</formula1>
    </dataValidation>
    <dataValidation type="list" allowBlank="1" showInputMessage="1" showErrorMessage="1" sqref="F26 F20:F21 F23 F45:F53">
      <formula1>"мс,кмс,I,II,III,1юн,2юн,3юн,б/р"</formula1>
    </dataValidation>
    <dataValidation type="list" allowBlank="1" showInputMessage="1" showErrorMessage="1" sqref="F58:F70 F75:F94">
      <formula1>"мсмк,мс,кмс,I,II,III,1юн,2юн,3юн,б/р"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</sheetPr>
  <dimension ref="A1:AG68"/>
  <sheetViews>
    <sheetView topLeftCell="A37" zoomScaleNormal="100" workbookViewId="0">
      <selection activeCell="K32" sqref="K32"/>
    </sheetView>
  </sheetViews>
  <sheetFormatPr defaultColWidth="9.28515625" defaultRowHeight="15" outlineLevelCol="1" x14ac:dyDescent="0.25"/>
  <cols>
    <col min="1" max="1" width="4.7109375" style="231" customWidth="1"/>
    <col min="2" max="2" width="4.5703125" style="187" customWidth="1"/>
    <col min="3" max="3" width="15.28515625" style="187" customWidth="1"/>
    <col min="4" max="4" width="15.7109375" style="244" customWidth="1"/>
    <col min="5" max="5" width="9.7109375" style="187" customWidth="1"/>
    <col min="6" max="6" width="6.28515625" style="187" customWidth="1"/>
    <col min="7" max="7" width="20.7109375" style="187" customWidth="1"/>
    <col min="8" max="8" width="6.7109375" style="74" customWidth="1"/>
    <col min="9" max="9" width="3.7109375" style="74" customWidth="1"/>
    <col min="10" max="10" width="7.28515625" style="231" customWidth="1"/>
    <col min="11" max="11" width="7.85546875" style="231" customWidth="1"/>
    <col min="12" max="12" width="20.28515625" style="314" customWidth="1"/>
    <col min="13" max="13" width="9.28515625" style="187"/>
    <col min="14" max="32" width="6.7109375" style="187" hidden="1" customWidth="1" outlineLevel="1"/>
    <col min="33" max="33" width="9.28515625" style="237" collapsed="1"/>
    <col min="34" max="16384" width="9.28515625" style="187"/>
  </cols>
  <sheetData>
    <row r="1" spans="1:33" ht="15.75" x14ac:dyDescent="0.25">
      <c r="A1" s="74"/>
      <c r="B1" s="74"/>
      <c r="C1" s="74"/>
      <c r="D1" s="74"/>
      <c r="E1" s="74"/>
      <c r="F1" s="144"/>
      <c r="G1" s="74"/>
      <c r="N1" s="233">
        <v>50</v>
      </c>
      <c r="O1" s="234">
        <v>51.2</v>
      </c>
      <c r="P1" s="233">
        <v>51.201000000000001</v>
      </c>
      <c r="Q1" s="234">
        <v>54.05</v>
      </c>
      <c r="R1" s="233">
        <v>54.051000000000002</v>
      </c>
      <c r="S1" s="234">
        <v>57.15</v>
      </c>
      <c r="T1" s="233">
        <v>57.151000000000003</v>
      </c>
      <c r="U1" s="234" t="s">
        <v>170</v>
      </c>
      <c r="V1" s="233" t="s">
        <v>171</v>
      </c>
      <c r="W1" s="235" t="s">
        <v>172</v>
      </c>
      <c r="X1" s="236" t="s">
        <v>173</v>
      </c>
      <c r="Y1" s="235" t="s">
        <v>174</v>
      </c>
      <c r="Z1" s="236" t="s">
        <v>175</v>
      </c>
      <c r="AA1" s="235" t="s">
        <v>176</v>
      </c>
      <c r="AB1" s="236" t="s">
        <v>177</v>
      </c>
      <c r="AC1" s="235" t="s">
        <v>178</v>
      </c>
      <c r="AD1" s="236" t="s">
        <v>179</v>
      </c>
      <c r="AE1" s="235" t="s">
        <v>180</v>
      </c>
      <c r="AF1" s="236" t="s">
        <v>181</v>
      </c>
    </row>
    <row r="2" spans="1:33" ht="15.75" x14ac:dyDescent="0.25">
      <c r="A2" s="74"/>
      <c r="B2" s="74"/>
      <c r="C2" s="74"/>
      <c r="D2" s="74"/>
      <c r="E2" s="74"/>
      <c r="F2" s="144"/>
      <c r="G2" s="144" t="s">
        <v>0</v>
      </c>
      <c r="N2" s="238" t="s">
        <v>26</v>
      </c>
      <c r="O2" s="238" t="s">
        <v>26</v>
      </c>
      <c r="P2" s="238" t="s">
        <v>25</v>
      </c>
      <c r="Q2" s="238" t="s">
        <v>25</v>
      </c>
      <c r="R2" s="238" t="s">
        <v>24</v>
      </c>
      <c r="S2" s="238" t="s">
        <v>24</v>
      </c>
      <c r="T2" s="238" t="s">
        <v>23</v>
      </c>
      <c r="U2" s="238" t="s">
        <v>23</v>
      </c>
      <c r="V2" s="238" t="s">
        <v>22</v>
      </c>
      <c r="W2" s="238" t="s">
        <v>22</v>
      </c>
      <c r="X2" s="238" t="s">
        <v>21</v>
      </c>
      <c r="Y2" s="238" t="s">
        <v>21</v>
      </c>
      <c r="Z2" s="238" t="s">
        <v>20</v>
      </c>
      <c r="AA2" s="238" t="s">
        <v>20</v>
      </c>
      <c r="AB2" s="238" t="s">
        <v>19</v>
      </c>
      <c r="AC2" s="238" t="s">
        <v>19</v>
      </c>
      <c r="AD2" s="238" t="s">
        <v>40</v>
      </c>
      <c r="AE2" s="238" t="s">
        <v>40</v>
      </c>
      <c r="AF2" s="239" t="s">
        <v>18</v>
      </c>
    </row>
    <row r="3" spans="1:33" ht="15.75" x14ac:dyDescent="0.25">
      <c r="A3" s="74"/>
      <c r="B3" s="74"/>
      <c r="C3" s="74"/>
      <c r="D3" s="74"/>
      <c r="E3" s="74"/>
      <c r="F3" s="144"/>
      <c r="G3" s="144" t="s">
        <v>1</v>
      </c>
    </row>
    <row r="4" spans="1:33" ht="15.75" x14ac:dyDescent="0.25">
      <c r="A4" s="74"/>
      <c r="B4" s="74"/>
      <c r="C4" s="74"/>
      <c r="D4" s="74"/>
      <c r="E4" s="74"/>
      <c r="F4" s="144"/>
      <c r="G4" s="144" t="s">
        <v>2</v>
      </c>
    </row>
    <row r="5" spans="1:33" ht="15.75" x14ac:dyDescent="0.25">
      <c r="A5" s="74"/>
      <c r="B5" s="74"/>
      <c r="C5" s="74"/>
      <c r="D5" s="74"/>
      <c r="E5" s="74"/>
      <c r="F5" s="144"/>
      <c r="G5" s="74"/>
    </row>
    <row r="6" spans="1:33" ht="15.75" x14ac:dyDescent="0.25">
      <c r="A6" s="74"/>
      <c r="B6" s="74"/>
      <c r="C6" s="74"/>
      <c r="D6" s="74"/>
      <c r="E6" s="74"/>
      <c r="F6" s="144"/>
      <c r="G6" s="144"/>
    </row>
    <row r="7" spans="1:33" ht="18.75" x14ac:dyDescent="0.25">
      <c r="A7" s="74"/>
      <c r="B7" s="74"/>
      <c r="C7" s="74"/>
      <c r="D7" s="74"/>
      <c r="E7" s="74"/>
      <c r="F7" s="74"/>
      <c r="G7" s="75" t="s">
        <v>242</v>
      </c>
      <c r="J7" s="74"/>
      <c r="K7" s="240"/>
      <c r="L7" s="74"/>
      <c r="M7" s="74"/>
      <c r="N7" s="231"/>
      <c r="O7" s="231"/>
      <c r="P7" s="231"/>
      <c r="Q7" s="231"/>
      <c r="Y7" s="241"/>
      <c r="Z7" s="242"/>
      <c r="AG7" s="187"/>
    </row>
    <row r="8" spans="1:33" ht="18.75" x14ac:dyDescent="0.25">
      <c r="A8" s="74"/>
      <c r="B8" s="74"/>
      <c r="C8" s="74"/>
      <c r="D8" s="74"/>
      <c r="E8" s="74"/>
      <c r="F8" s="74"/>
      <c r="G8" s="75" t="s">
        <v>3</v>
      </c>
      <c r="J8" s="74"/>
      <c r="K8" s="240"/>
      <c r="L8" s="74"/>
      <c r="M8" s="74"/>
      <c r="N8" s="231"/>
      <c r="O8" s="231"/>
      <c r="P8" s="231"/>
      <c r="Q8" s="231"/>
      <c r="Y8" s="243"/>
      <c r="Z8" s="242"/>
      <c r="AG8" s="187"/>
    </row>
    <row r="9" spans="1:33" x14ac:dyDescent="0.25">
      <c r="F9" s="237"/>
      <c r="H9" s="187"/>
      <c r="I9" s="187"/>
      <c r="J9" s="74"/>
      <c r="K9" s="240"/>
      <c r="L9" s="74"/>
      <c r="M9" s="74"/>
      <c r="N9" s="231"/>
      <c r="O9" s="231"/>
      <c r="P9" s="231"/>
      <c r="Q9" s="231"/>
      <c r="Y9" s="241"/>
      <c r="Z9" s="242"/>
      <c r="AG9" s="187"/>
    </row>
    <row r="10" spans="1:33" ht="20.25" x14ac:dyDescent="0.25">
      <c r="F10" s="242"/>
      <c r="G10" s="245" t="s">
        <v>4</v>
      </c>
      <c r="H10" s="245"/>
      <c r="I10" s="245"/>
      <c r="J10" s="74"/>
      <c r="K10" s="240"/>
      <c r="L10" s="74"/>
      <c r="M10" s="74"/>
      <c r="N10" s="231"/>
      <c r="O10" s="231"/>
      <c r="P10" s="231"/>
      <c r="Q10" s="231"/>
      <c r="Y10" s="243"/>
      <c r="Z10" s="242"/>
      <c r="AG10" s="187"/>
    </row>
    <row r="11" spans="1:33" ht="7.15" customHeight="1" x14ac:dyDescent="0.25">
      <c r="F11" s="242"/>
      <c r="G11" s="75"/>
      <c r="H11" s="75"/>
      <c r="I11" s="75"/>
      <c r="J11" s="74"/>
      <c r="K11" s="240"/>
      <c r="L11" s="74"/>
      <c r="M11" s="74"/>
      <c r="N11" s="231"/>
      <c r="O11" s="231"/>
      <c r="P11" s="231"/>
      <c r="Q11" s="231"/>
      <c r="Y11" s="241"/>
      <c r="Z11" s="242"/>
      <c r="AG11" s="187"/>
    </row>
    <row r="12" spans="1:33" ht="20.25" x14ac:dyDescent="0.25">
      <c r="F12" s="237"/>
      <c r="G12" s="75" t="s">
        <v>41</v>
      </c>
      <c r="H12" s="246"/>
      <c r="I12" s="246"/>
      <c r="J12" s="74"/>
      <c r="K12" s="240"/>
      <c r="L12" s="74"/>
      <c r="M12" s="74"/>
      <c r="N12" s="231"/>
      <c r="O12" s="231"/>
      <c r="P12" s="231"/>
      <c r="Q12" s="231"/>
      <c r="Y12" s="243"/>
      <c r="Z12" s="242"/>
      <c r="AG12" s="187"/>
    </row>
    <row r="13" spans="1:33" ht="15.75" x14ac:dyDescent="0.25">
      <c r="A13" s="628" t="s">
        <v>333</v>
      </c>
      <c r="D13" s="200"/>
      <c r="F13" s="237"/>
      <c r="H13" s="247"/>
      <c r="I13" s="247"/>
      <c r="J13" s="74"/>
      <c r="K13" s="240"/>
      <c r="L13" s="94" t="s">
        <v>236</v>
      </c>
      <c r="N13" s="231"/>
      <c r="O13" s="231"/>
      <c r="P13" s="231"/>
      <c r="Q13" s="231"/>
      <c r="R13" s="248" t="s">
        <v>29</v>
      </c>
      <c r="S13" s="248"/>
      <c r="Y13" s="241"/>
      <c r="Z13" s="242"/>
      <c r="AG13" s="187"/>
    </row>
    <row r="14" spans="1:33" ht="7.5" customHeight="1" x14ac:dyDescent="0.25">
      <c r="G14" s="242"/>
    </row>
    <row r="15" spans="1:33" x14ac:dyDescent="0.2">
      <c r="A15" s="250" t="s">
        <v>30</v>
      </c>
      <c r="B15" s="251" t="s">
        <v>68</v>
      </c>
      <c r="C15" s="281" t="s">
        <v>241</v>
      </c>
      <c r="D15" s="280" t="s">
        <v>240</v>
      </c>
      <c r="E15" s="251" t="s">
        <v>33</v>
      </c>
      <c r="F15" s="251" t="s">
        <v>70</v>
      </c>
      <c r="G15" s="251" t="s">
        <v>35</v>
      </c>
      <c r="H15" s="758" t="s">
        <v>71</v>
      </c>
      <c r="I15" s="759"/>
      <c r="J15" s="760"/>
      <c r="K15" s="250" t="s">
        <v>34</v>
      </c>
      <c r="L15" s="365" t="s">
        <v>38</v>
      </c>
    </row>
    <row r="16" spans="1:33" ht="7.15" customHeight="1" x14ac:dyDescent="0.2">
      <c r="A16" s="174"/>
      <c r="B16" s="252"/>
      <c r="C16" s="252"/>
      <c r="D16" s="311"/>
      <c r="E16" s="252"/>
      <c r="F16" s="252"/>
      <c r="G16" s="144"/>
      <c r="H16" s="254"/>
      <c r="I16" s="254"/>
      <c r="J16" s="254"/>
      <c r="K16" s="174"/>
      <c r="L16" s="366"/>
    </row>
    <row r="17" spans="1:25" x14ac:dyDescent="0.25">
      <c r="A17" s="359"/>
      <c r="B17" s="163"/>
      <c r="C17" s="615"/>
      <c r="D17" s="163" t="s">
        <v>451</v>
      </c>
      <c r="E17" s="256"/>
      <c r="F17" s="256"/>
      <c r="G17" s="797" t="s">
        <v>984</v>
      </c>
      <c r="H17" s="797"/>
      <c r="I17" s="474"/>
      <c r="J17" s="256" t="s">
        <v>182</v>
      </c>
      <c r="K17" s="259"/>
      <c r="L17" s="475" t="s">
        <v>183</v>
      </c>
    </row>
    <row r="18" spans="1:25" ht="8.1" customHeight="1" x14ac:dyDescent="0.25">
      <c r="A18" s="170"/>
      <c r="B18" s="170"/>
      <c r="C18" s="170"/>
      <c r="D18" s="170"/>
      <c r="E18" s="262"/>
      <c r="F18" s="262"/>
      <c r="G18" s="172"/>
      <c r="H18" s="262"/>
      <c r="I18" s="262"/>
      <c r="J18" s="264"/>
      <c r="K18" s="265"/>
      <c r="L18" s="368"/>
    </row>
    <row r="19" spans="1:25" s="77" customFormat="1" x14ac:dyDescent="0.25">
      <c r="A19" s="678">
        <v>1</v>
      </c>
      <c r="B19" s="170">
        <v>248</v>
      </c>
      <c r="C19" s="304" t="s">
        <v>754</v>
      </c>
      <c r="D19" s="616" t="s">
        <v>677</v>
      </c>
      <c r="E19" s="617">
        <v>35287</v>
      </c>
      <c r="F19" s="170" t="s">
        <v>24</v>
      </c>
      <c r="G19" s="618" t="s">
        <v>252</v>
      </c>
      <c r="H19" s="134">
        <v>53.95</v>
      </c>
      <c r="I19" s="135" t="s">
        <v>184</v>
      </c>
      <c r="J19" s="211">
        <v>53.4</v>
      </c>
      <c r="K19" s="177" t="str">
        <f>IF(OR(J19="",J19="н/я",J19="сошёл",J19="сошла",EXACT("дискв", LEFT(J19,5))),"",LOOKUP(J19,$N$1:$AF$1,$N$2:$AF$2))</f>
        <v>мс</v>
      </c>
      <c r="L19" s="370" t="s">
        <v>720</v>
      </c>
      <c r="M19" s="80"/>
      <c r="N19" s="131"/>
      <c r="O19" s="131"/>
      <c r="P19" s="131"/>
      <c r="Q19" s="370"/>
      <c r="X19" s="152"/>
      <c r="Y19" s="151"/>
    </row>
    <row r="20" spans="1:25" s="77" customFormat="1" x14ac:dyDescent="0.25">
      <c r="A20" s="678">
        <v>2</v>
      </c>
      <c r="B20" s="170">
        <v>358</v>
      </c>
      <c r="C20" s="304" t="s">
        <v>735</v>
      </c>
      <c r="D20" s="616" t="s">
        <v>736</v>
      </c>
      <c r="E20" s="617">
        <v>32620</v>
      </c>
      <c r="F20" s="170" t="s">
        <v>25</v>
      </c>
      <c r="G20" s="618" t="s">
        <v>257</v>
      </c>
      <c r="H20" s="134">
        <v>55.57</v>
      </c>
      <c r="I20" s="135" t="s">
        <v>184</v>
      </c>
      <c r="J20" s="211">
        <v>55.48</v>
      </c>
      <c r="K20" s="177" t="s">
        <v>24</v>
      </c>
      <c r="L20" s="370" t="s">
        <v>318</v>
      </c>
      <c r="M20" s="80"/>
      <c r="N20" s="131"/>
      <c r="O20" s="131"/>
      <c r="P20" s="131"/>
      <c r="Q20" s="370"/>
      <c r="X20" s="152"/>
      <c r="Y20" s="151"/>
    </row>
    <row r="21" spans="1:25" s="77" customFormat="1" x14ac:dyDescent="0.25">
      <c r="A21" s="678">
        <v>3</v>
      </c>
      <c r="B21" s="170">
        <v>12</v>
      </c>
      <c r="C21" s="304" t="s">
        <v>994</v>
      </c>
      <c r="D21" s="616" t="s">
        <v>724</v>
      </c>
      <c r="E21" s="617">
        <v>33981</v>
      </c>
      <c r="F21" s="170" t="s">
        <v>25</v>
      </c>
      <c r="G21" s="618" t="s">
        <v>255</v>
      </c>
      <c r="H21" s="134">
        <v>56.12</v>
      </c>
      <c r="I21" s="135" t="s">
        <v>184</v>
      </c>
      <c r="J21" s="211">
        <v>55.76</v>
      </c>
      <c r="K21" s="177" t="s">
        <v>24</v>
      </c>
      <c r="L21" s="370" t="s">
        <v>747</v>
      </c>
      <c r="M21" s="80"/>
      <c r="N21" s="131"/>
      <c r="O21" s="131"/>
      <c r="P21" s="131"/>
      <c r="Q21" s="370"/>
      <c r="X21" s="152"/>
      <c r="Y21" s="151"/>
    </row>
    <row r="22" spans="1:25" s="77" customFormat="1" x14ac:dyDescent="0.25">
      <c r="A22" s="678">
        <v>4</v>
      </c>
      <c r="B22" s="170">
        <v>699</v>
      </c>
      <c r="C22" s="304" t="s">
        <v>751</v>
      </c>
      <c r="D22" s="616" t="s">
        <v>752</v>
      </c>
      <c r="E22" s="617" t="s">
        <v>660</v>
      </c>
      <c r="F22" s="170" t="s">
        <v>26</v>
      </c>
      <c r="G22" s="618" t="s">
        <v>753</v>
      </c>
      <c r="H22" s="134">
        <v>56.22</v>
      </c>
      <c r="I22" s="135" t="s">
        <v>184</v>
      </c>
      <c r="J22" s="335" t="s">
        <v>978</v>
      </c>
      <c r="K22" s="177" t="s">
        <v>24</v>
      </c>
      <c r="L22" s="370" t="s">
        <v>770</v>
      </c>
      <c r="M22" s="80"/>
      <c r="N22" s="131"/>
      <c r="O22" s="131"/>
      <c r="P22" s="131"/>
      <c r="Q22" s="370"/>
      <c r="X22" s="152"/>
      <c r="Y22" s="151"/>
    </row>
    <row r="23" spans="1:25" s="77" customFormat="1" x14ac:dyDescent="0.25">
      <c r="A23" s="678">
        <v>5</v>
      </c>
      <c r="B23" s="170">
        <v>534</v>
      </c>
      <c r="C23" s="304" t="s">
        <v>742</v>
      </c>
      <c r="D23" s="616" t="s">
        <v>743</v>
      </c>
      <c r="E23" s="617">
        <v>35027</v>
      </c>
      <c r="F23" s="170" t="s">
        <v>24</v>
      </c>
      <c r="G23" s="618" t="s">
        <v>252</v>
      </c>
      <c r="H23" s="134">
        <v>56.25</v>
      </c>
      <c r="I23" s="135" t="s">
        <v>184</v>
      </c>
      <c r="J23" s="335" t="s">
        <v>978</v>
      </c>
      <c r="K23" s="177" t="s">
        <v>24</v>
      </c>
      <c r="L23" s="370" t="s">
        <v>748</v>
      </c>
      <c r="M23" s="80"/>
      <c r="N23" s="131"/>
      <c r="O23" s="131"/>
      <c r="P23" s="131"/>
      <c r="Q23" s="370"/>
      <c r="X23" s="152"/>
      <c r="Y23" s="151"/>
    </row>
    <row r="24" spans="1:25" s="77" customFormat="1" x14ac:dyDescent="0.25">
      <c r="A24" s="678">
        <v>6</v>
      </c>
      <c r="B24" s="170">
        <v>368</v>
      </c>
      <c r="C24" s="304" t="s">
        <v>763</v>
      </c>
      <c r="D24" s="616" t="s">
        <v>764</v>
      </c>
      <c r="E24" s="617">
        <v>35154</v>
      </c>
      <c r="F24" s="170" t="s">
        <v>24</v>
      </c>
      <c r="G24" s="618" t="s">
        <v>257</v>
      </c>
      <c r="H24" s="134">
        <v>57.55</v>
      </c>
      <c r="I24" s="135" t="s">
        <v>184</v>
      </c>
      <c r="J24" s="335" t="s">
        <v>978</v>
      </c>
      <c r="K24" s="177" t="s">
        <v>23</v>
      </c>
      <c r="L24" s="370" t="s">
        <v>773</v>
      </c>
      <c r="M24" s="80"/>
      <c r="N24" s="131"/>
      <c r="O24" s="131"/>
      <c r="P24" s="131"/>
      <c r="Q24" s="370"/>
      <c r="X24" s="152"/>
      <c r="Y24" s="151"/>
    </row>
    <row r="25" spans="1:25" s="77" customFormat="1" x14ac:dyDescent="0.25">
      <c r="A25" s="678">
        <v>7</v>
      </c>
      <c r="B25" s="170">
        <v>146</v>
      </c>
      <c r="C25" s="304" t="s">
        <v>727</v>
      </c>
      <c r="D25" s="616" t="s">
        <v>724</v>
      </c>
      <c r="E25" s="617">
        <v>35228</v>
      </c>
      <c r="F25" s="170" t="s">
        <v>23</v>
      </c>
      <c r="G25" s="618" t="s">
        <v>341</v>
      </c>
      <c r="H25" s="134">
        <v>57.63</v>
      </c>
      <c r="I25" s="135"/>
      <c r="J25" s="335"/>
      <c r="K25" s="177" t="s">
        <v>23</v>
      </c>
      <c r="L25" s="370" t="s">
        <v>325</v>
      </c>
      <c r="M25" s="80"/>
      <c r="N25" s="131"/>
      <c r="O25" s="131"/>
      <c r="P25" s="131"/>
      <c r="Q25" s="370"/>
      <c r="X25" s="152"/>
      <c r="Y25" s="151"/>
    </row>
    <row r="26" spans="1:25" s="77" customFormat="1" x14ac:dyDescent="0.25">
      <c r="A26" s="678">
        <v>8</v>
      </c>
      <c r="B26" s="170">
        <v>943</v>
      </c>
      <c r="C26" s="304" t="s">
        <v>760</v>
      </c>
      <c r="D26" s="616" t="s">
        <v>671</v>
      </c>
      <c r="E26" s="617">
        <v>34381</v>
      </c>
      <c r="F26" s="170" t="s">
        <v>25</v>
      </c>
      <c r="G26" s="618" t="s">
        <v>252</v>
      </c>
      <c r="H26" s="134">
        <v>58.1</v>
      </c>
      <c r="I26" s="135"/>
      <c r="J26" s="335"/>
      <c r="K26" s="177" t="s">
        <v>23</v>
      </c>
      <c r="L26" s="370" t="s">
        <v>155</v>
      </c>
      <c r="M26" s="80"/>
      <c r="N26" s="131"/>
      <c r="O26" s="131"/>
      <c r="P26" s="131"/>
      <c r="Q26" s="370"/>
      <c r="X26" s="152"/>
      <c r="Y26" s="151"/>
    </row>
    <row r="27" spans="1:25" s="77" customFormat="1" x14ac:dyDescent="0.25">
      <c r="A27" s="678">
        <v>9</v>
      </c>
      <c r="B27" s="170">
        <v>160</v>
      </c>
      <c r="C27" s="304" t="s">
        <v>733</v>
      </c>
      <c r="D27" s="616" t="s">
        <v>734</v>
      </c>
      <c r="E27" s="617">
        <v>34340</v>
      </c>
      <c r="F27" s="170" t="s">
        <v>24</v>
      </c>
      <c r="G27" s="618" t="s">
        <v>341</v>
      </c>
      <c r="H27" s="134">
        <v>58.28</v>
      </c>
      <c r="I27" s="135"/>
      <c r="J27" s="335"/>
      <c r="K27" s="177" t="s">
        <v>23</v>
      </c>
      <c r="L27" s="370" t="s">
        <v>384</v>
      </c>
      <c r="M27" s="80"/>
      <c r="N27" s="131"/>
      <c r="O27" s="131"/>
      <c r="P27" s="131"/>
      <c r="Q27" s="370"/>
      <c r="X27" s="152"/>
      <c r="Y27" s="151"/>
    </row>
    <row r="28" spans="1:25" s="77" customFormat="1" x14ac:dyDescent="0.25">
      <c r="A28" s="678">
        <v>10</v>
      </c>
      <c r="B28" s="170">
        <v>995</v>
      </c>
      <c r="C28" s="304" t="s">
        <v>738</v>
      </c>
      <c r="D28" s="616" t="s">
        <v>739</v>
      </c>
      <c r="E28" s="617">
        <v>35573</v>
      </c>
      <c r="F28" s="170" t="s">
        <v>23</v>
      </c>
      <c r="G28" s="618" t="s">
        <v>263</v>
      </c>
      <c r="H28" s="134">
        <v>58.49</v>
      </c>
      <c r="I28" s="135"/>
      <c r="J28" s="335"/>
      <c r="K28" s="177" t="s">
        <v>23</v>
      </c>
      <c r="L28" s="370" t="s">
        <v>493</v>
      </c>
      <c r="M28" s="80"/>
      <c r="N28" s="131"/>
      <c r="O28" s="131"/>
      <c r="P28" s="131"/>
      <c r="Q28" s="370"/>
      <c r="X28" s="152"/>
      <c r="Y28" s="151"/>
    </row>
    <row r="29" spans="1:25" s="77" customFormat="1" x14ac:dyDescent="0.25">
      <c r="A29" s="678">
        <v>11</v>
      </c>
      <c r="B29" s="170">
        <v>192</v>
      </c>
      <c r="C29" s="304" t="s">
        <v>755</v>
      </c>
      <c r="D29" s="616" t="s">
        <v>731</v>
      </c>
      <c r="E29" s="617">
        <v>35102</v>
      </c>
      <c r="F29" s="170" t="s">
        <v>23</v>
      </c>
      <c r="G29" s="618" t="s">
        <v>341</v>
      </c>
      <c r="H29" s="134" t="s">
        <v>985</v>
      </c>
      <c r="I29" s="135"/>
      <c r="J29" s="335"/>
      <c r="K29" s="177" t="s">
        <v>23</v>
      </c>
      <c r="L29" s="370" t="s">
        <v>397</v>
      </c>
      <c r="M29" s="80"/>
      <c r="N29" s="131"/>
      <c r="O29" s="131"/>
      <c r="P29" s="131"/>
      <c r="Q29" s="370"/>
      <c r="X29" s="152"/>
      <c r="Y29" s="151"/>
    </row>
    <row r="30" spans="1:25" s="77" customFormat="1" x14ac:dyDescent="0.25">
      <c r="A30" s="678">
        <v>12</v>
      </c>
      <c r="B30" s="170">
        <v>505</v>
      </c>
      <c r="C30" s="304" t="s">
        <v>761</v>
      </c>
      <c r="D30" s="616" t="s">
        <v>694</v>
      </c>
      <c r="E30" s="617">
        <v>36310</v>
      </c>
      <c r="F30" s="170" t="s">
        <v>23</v>
      </c>
      <c r="G30" s="618" t="s">
        <v>630</v>
      </c>
      <c r="H30" s="134" t="s">
        <v>988</v>
      </c>
      <c r="I30" s="135"/>
      <c r="J30" s="335"/>
      <c r="K30" s="177" t="s">
        <v>23</v>
      </c>
      <c r="L30" s="370" t="s">
        <v>772</v>
      </c>
      <c r="M30" s="80"/>
      <c r="N30" s="131"/>
      <c r="O30" s="131"/>
      <c r="P30" s="131"/>
      <c r="Q30" s="370"/>
      <c r="X30" s="152"/>
      <c r="Y30" s="151"/>
    </row>
    <row r="31" spans="1:25" s="77" customFormat="1" x14ac:dyDescent="0.25">
      <c r="A31" s="678">
        <v>13</v>
      </c>
      <c r="B31" s="170">
        <v>70</v>
      </c>
      <c r="C31" s="304" t="s">
        <v>941</v>
      </c>
      <c r="D31" s="616" t="s">
        <v>692</v>
      </c>
      <c r="E31" s="617">
        <v>36936</v>
      </c>
      <c r="F31" s="170" t="s">
        <v>24</v>
      </c>
      <c r="G31" s="618" t="s">
        <v>942</v>
      </c>
      <c r="H31" s="134" t="s">
        <v>991</v>
      </c>
      <c r="I31" s="135"/>
      <c r="J31" s="335"/>
      <c r="K31" s="177" t="s">
        <v>22</v>
      </c>
      <c r="L31" s="370" t="s">
        <v>943</v>
      </c>
      <c r="M31" s="80"/>
      <c r="N31" s="131"/>
      <c r="O31" s="131"/>
      <c r="P31" s="131"/>
      <c r="Q31" s="370"/>
      <c r="X31" s="152"/>
      <c r="Y31" s="151"/>
    </row>
    <row r="32" spans="1:25" s="77" customFormat="1" x14ac:dyDescent="0.25">
      <c r="A32" s="678">
        <v>14</v>
      </c>
      <c r="B32" s="170">
        <v>376</v>
      </c>
      <c r="C32" s="304" t="s">
        <v>722</v>
      </c>
      <c r="D32" s="616" t="s">
        <v>683</v>
      </c>
      <c r="E32" s="617">
        <v>35402</v>
      </c>
      <c r="F32" s="170" t="s">
        <v>23</v>
      </c>
      <c r="G32" s="618" t="s">
        <v>257</v>
      </c>
      <c r="H32" s="134" t="s">
        <v>987</v>
      </c>
      <c r="I32" s="135"/>
      <c r="J32" s="335"/>
      <c r="K32" s="177" t="s">
        <v>22</v>
      </c>
      <c r="L32" s="370" t="s">
        <v>324</v>
      </c>
      <c r="M32" s="80"/>
      <c r="N32" s="131"/>
      <c r="O32" s="131"/>
      <c r="P32" s="131"/>
      <c r="Q32" s="370"/>
      <c r="X32" s="152"/>
      <c r="Y32" s="151"/>
    </row>
    <row r="33" spans="1:25" s="77" customFormat="1" x14ac:dyDescent="0.25">
      <c r="A33" s="678">
        <v>15</v>
      </c>
      <c r="B33" s="170">
        <v>589</v>
      </c>
      <c r="C33" s="304" t="s">
        <v>768</v>
      </c>
      <c r="D33" s="616" t="s">
        <v>724</v>
      </c>
      <c r="E33" s="617">
        <v>35327</v>
      </c>
      <c r="F33" s="170" t="s">
        <v>24</v>
      </c>
      <c r="G33" s="618" t="s">
        <v>630</v>
      </c>
      <c r="H33" s="134" t="s">
        <v>992</v>
      </c>
      <c r="I33" s="135"/>
      <c r="J33" s="335"/>
      <c r="K33" s="177" t="s">
        <v>22</v>
      </c>
      <c r="L33" s="370" t="s">
        <v>775</v>
      </c>
      <c r="M33" s="80"/>
      <c r="N33" s="131"/>
      <c r="O33" s="131"/>
      <c r="P33" s="131"/>
      <c r="Q33" s="370"/>
      <c r="X33" s="152"/>
      <c r="Y33" s="151"/>
    </row>
    <row r="34" spans="1:25" s="77" customFormat="1" x14ac:dyDescent="0.25">
      <c r="A34" s="678">
        <v>16</v>
      </c>
      <c r="B34" s="170">
        <v>566</v>
      </c>
      <c r="C34" s="304" t="s">
        <v>749</v>
      </c>
      <c r="D34" s="616" t="s">
        <v>750</v>
      </c>
      <c r="E34" s="617">
        <v>35754</v>
      </c>
      <c r="F34" s="170" t="s">
        <v>24</v>
      </c>
      <c r="G34" s="618" t="s">
        <v>252</v>
      </c>
      <c r="H34" s="134" t="s">
        <v>986</v>
      </c>
      <c r="I34" s="135"/>
      <c r="J34" s="335"/>
      <c r="K34" s="177" t="s">
        <v>22</v>
      </c>
      <c r="L34" s="370" t="s">
        <v>383</v>
      </c>
      <c r="M34" s="80"/>
      <c r="N34" s="131"/>
      <c r="O34" s="131"/>
      <c r="P34" s="131"/>
      <c r="Q34" s="370"/>
      <c r="X34" s="152"/>
      <c r="Y34" s="151"/>
    </row>
    <row r="35" spans="1:25" s="77" customFormat="1" x14ac:dyDescent="0.25">
      <c r="A35" s="678">
        <v>17</v>
      </c>
      <c r="B35" s="170">
        <v>301</v>
      </c>
      <c r="C35" s="304" t="s">
        <v>766</v>
      </c>
      <c r="D35" s="616" t="s">
        <v>683</v>
      </c>
      <c r="E35" s="617">
        <v>34366</v>
      </c>
      <c r="F35" s="170" t="s">
        <v>23</v>
      </c>
      <c r="G35" s="618" t="s">
        <v>252</v>
      </c>
      <c r="H35" s="134" t="s">
        <v>993</v>
      </c>
      <c r="I35" s="135"/>
      <c r="J35" s="335"/>
      <c r="K35" s="177" t="s">
        <v>22</v>
      </c>
      <c r="L35" s="370" t="s">
        <v>774</v>
      </c>
      <c r="M35" s="80"/>
      <c r="N35" s="131"/>
      <c r="O35" s="131"/>
      <c r="P35" s="131"/>
      <c r="Q35" s="370"/>
      <c r="X35" s="152"/>
      <c r="Y35" s="151"/>
    </row>
    <row r="36" spans="1:25" s="77" customFormat="1" x14ac:dyDescent="0.25">
      <c r="A36" s="678">
        <v>18</v>
      </c>
      <c r="B36" s="170">
        <v>506</v>
      </c>
      <c r="C36" s="304" t="s">
        <v>765</v>
      </c>
      <c r="D36" s="616" t="s">
        <v>671</v>
      </c>
      <c r="E36" s="617">
        <v>35771</v>
      </c>
      <c r="F36" s="170" t="s">
        <v>23</v>
      </c>
      <c r="G36" s="618" t="s">
        <v>630</v>
      </c>
      <c r="H36" s="134" t="s">
        <v>990</v>
      </c>
      <c r="I36" s="135"/>
      <c r="J36" s="335"/>
      <c r="K36" s="177" t="s">
        <v>22</v>
      </c>
      <c r="L36" s="370" t="s">
        <v>772</v>
      </c>
      <c r="M36" s="80"/>
      <c r="N36" s="131"/>
      <c r="O36" s="131"/>
      <c r="P36" s="131"/>
      <c r="Q36" s="370"/>
      <c r="X36" s="152"/>
      <c r="Y36" s="151"/>
    </row>
    <row r="37" spans="1:25" s="77" customFormat="1" x14ac:dyDescent="0.25">
      <c r="A37" s="678">
        <v>19</v>
      </c>
      <c r="B37" s="170">
        <v>999</v>
      </c>
      <c r="C37" s="304" t="s">
        <v>758</v>
      </c>
      <c r="D37" s="616" t="s">
        <v>685</v>
      </c>
      <c r="E37" s="617">
        <v>37055</v>
      </c>
      <c r="F37" s="170" t="s">
        <v>23</v>
      </c>
      <c r="G37" s="618" t="s">
        <v>263</v>
      </c>
      <c r="H37" s="134" t="s">
        <v>989</v>
      </c>
      <c r="I37" s="135"/>
      <c r="J37" s="335"/>
      <c r="K37" s="177" t="s">
        <v>22</v>
      </c>
      <c r="L37" s="370" t="s">
        <v>493</v>
      </c>
      <c r="M37" s="80"/>
      <c r="N37" s="131"/>
      <c r="O37" s="131"/>
      <c r="P37" s="131"/>
      <c r="Q37" s="370"/>
      <c r="X37" s="152"/>
      <c r="Y37" s="151"/>
    </row>
    <row r="38" spans="1:25" s="77" customFormat="1" x14ac:dyDescent="0.25">
      <c r="A38"/>
      <c r="B38" s="170">
        <v>316</v>
      </c>
      <c r="C38" s="304" t="s">
        <v>741</v>
      </c>
      <c r="D38" s="616" t="s">
        <v>694</v>
      </c>
      <c r="E38" s="617">
        <v>36073</v>
      </c>
      <c r="F38" s="170" t="s">
        <v>23</v>
      </c>
      <c r="G38" s="618" t="s">
        <v>357</v>
      </c>
      <c r="H38" s="134" t="s">
        <v>978</v>
      </c>
      <c r="I38" s="135"/>
      <c r="J38" s="335"/>
      <c r="K38" s="291" t="str">
        <f>IF(OR(J38="",J38="н/я",J38="сошёл",J38="сошла",EXACT("дискв", LEFT(J38,5))),"",LOOKUP(J38,$N$1:$AF$1,$N$2:$AF$2))</f>
        <v/>
      </c>
      <c r="L38" s="370" t="s">
        <v>393</v>
      </c>
      <c r="M38" s="80"/>
      <c r="N38" s="131"/>
      <c r="O38" s="131"/>
      <c r="P38" s="131"/>
      <c r="Q38" s="370"/>
      <c r="X38" s="152"/>
      <c r="Y38" s="151"/>
    </row>
    <row r="39" spans="1:25" s="77" customFormat="1" x14ac:dyDescent="0.25">
      <c r="A39"/>
      <c r="B39" s="170">
        <v>495</v>
      </c>
      <c r="C39" s="304" t="s">
        <v>756</v>
      </c>
      <c r="D39" s="616" t="s">
        <v>677</v>
      </c>
      <c r="E39" s="617">
        <v>35961</v>
      </c>
      <c r="F39" s="170" t="s">
        <v>24</v>
      </c>
      <c r="G39" s="618" t="s">
        <v>263</v>
      </c>
      <c r="H39" s="134" t="s">
        <v>978</v>
      </c>
      <c r="I39" s="135"/>
      <c r="J39" s="335"/>
      <c r="K39" s="291"/>
      <c r="L39" s="370" t="s">
        <v>440</v>
      </c>
      <c r="M39" s="80"/>
      <c r="N39" s="131"/>
      <c r="O39" s="131"/>
      <c r="P39" s="131"/>
      <c r="Q39" s="370"/>
      <c r="X39" s="152"/>
      <c r="Y39" s="151"/>
    </row>
    <row r="40" spans="1:25" s="77" customFormat="1" x14ac:dyDescent="0.25">
      <c r="A40"/>
      <c r="B40" s="170">
        <v>175</v>
      </c>
      <c r="C40" s="304" t="s">
        <v>726</v>
      </c>
      <c r="D40" s="616" t="s">
        <v>724</v>
      </c>
      <c r="E40" s="617">
        <v>36142</v>
      </c>
      <c r="F40" s="170" t="s">
        <v>23</v>
      </c>
      <c r="G40" s="618" t="s">
        <v>341</v>
      </c>
      <c r="H40" s="134" t="s">
        <v>978</v>
      </c>
      <c r="I40" s="135"/>
      <c r="J40" s="335"/>
      <c r="K40" s="291"/>
      <c r="L40" s="370" t="s">
        <v>388</v>
      </c>
      <c r="M40" s="80"/>
      <c r="N40" s="131"/>
      <c r="O40" s="131"/>
      <c r="P40" s="131"/>
      <c r="Q40" s="370"/>
      <c r="X40" s="152"/>
      <c r="Y40" s="151"/>
    </row>
    <row r="41" spans="1:25" s="77" customFormat="1" x14ac:dyDescent="0.25">
      <c r="A41"/>
      <c r="B41" s="170">
        <v>420</v>
      </c>
      <c r="C41" s="304" t="s">
        <v>737</v>
      </c>
      <c r="D41" s="616" t="s">
        <v>664</v>
      </c>
      <c r="E41" s="617">
        <v>35952</v>
      </c>
      <c r="F41" s="170" t="s">
        <v>23</v>
      </c>
      <c r="G41" s="618" t="s">
        <v>257</v>
      </c>
      <c r="H41" s="134" t="s">
        <v>945</v>
      </c>
      <c r="I41" s="135"/>
      <c r="J41" s="335"/>
      <c r="K41" s="291" t="str">
        <f>IF(OR(J41="",J41="н/я",J41="сошёл",J41="сошла",EXACT("дискв", LEFT(J41,5))),"",LOOKUP(J41,$N$1:$AF$1,$N$2:$AF$2))</f>
        <v/>
      </c>
      <c r="L41" s="370" t="s">
        <v>324</v>
      </c>
      <c r="M41" s="80"/>
      <c r="N41" s="131"/>
      <c r="O41" s="131"/>
      <c r="P41" s="131"/>
      <c r="Q41" s="370"/>
      <c r="X41" s="152"/>
      <c r="Y41" s="151"/>
    </row>
    <row r="42" spans="1:25" s="77" customFormat="1" x14ac:dyDescent="0.25">
      <c r="A42"/>
      <c r="B42" s="170">
        <v>534</v>
      </c>
      <c r="C42" s="304" t="s">
        <v>757</v>
      </c>
      <c r="D42" s="616" t="s">
        <v>671</v>
      </c>
      <c r="E42" s="617">
        <v>35118</v>
      </c>
      <c r="F42" s="170" t="s">
        <v>24</v>
      </c>
      <c r="G42" s="618" t="s">
        <v>252</v>
      </c>
      <c r="H42" s="134" t="s">
        <v>945</v>
      </c>
      <c r="I42" s="135"/>
      <c r="J42" s="335"/>
      <c r="K42" s="291"/>
      <c r="L42" s="370" t="s">
        <v>771</v>
      </c>
      <c r="M42" s="80"/>
      <c r="N42" s="131"/>
      <c r="O42" s="131"/>
      <c r="P42" s="131"/>
      <c r="Q42" s="370"/>
      <c r="X42" s="152"/>
      <c r="Y42" s="151"/>
    </row>
    <row r="43" spans="1:25" s="77" customFormat="1" x14ac:dyDescent="0.25">
      <c r="A43"/>
      <c r="B43" s="170">
        <v>123</v>
      </c>
      <c r="C43" s="304" t="s">
        <v>759</v>
      </c>
      <c r="D43" s="616" t="s">
        <v>677</v>
      </c>
      <c r="E43" s="617">
        <v>35457</v>
      </c>
      <c r="F43" s="170" t="s">
        <v>24</v>
      </c>
      <c r="G43" s="618" t="s">
        <v>341</v>
      </c>
      <c r="H43" s="134" t="s">
        <v>945</v>
      </c>
      <c r="I43" s="135"/>
      <c r="J43" s="335"/>
      <c r="K43" s="291"/>
      <c r="L43" s="370" t="s">
        <v>397</v>
      </c>
      <c r="M43" s="80"/>
      <c r="N43" s="131"/>
      <c r="O43" s="131"/>
      <c r="P43" s="131"/>
      <c r="Q43" s="370"/>
      <c r="X43" s="152"/>
      <c r="Y43" s="151"/>
    </row>
    <row r="44" spans="1:25" s="77" customFormat="1" x14ac:dyDescent="0.25">
      <c r="A44"/>
      <c r="B44" s="170">
        <v>320</v>
      </c>
      <c r="C44" s="304" t="s">
        <v>762</v>
      </c>
      <c r="D44" s="616" t="s">
        <v>685</v>
      </c>
      <c r="E44" s="617">
        <v>35377</v>
      </c>
      <c r="F44" s="170" t="s">
        <v>23</v>
      </c>
      <c r="G44" s="618" t="s">
        <v>357</v>
      </c>
      <c r="H44" s="134" t="s">
        <v>945</v>
      </c>
      <c r="I44" s="135"/>
      <c r="J44" s="335"/>
      <c r="K44" s="291"/>
      <c r="L44" s="370" t="s">
        <v>550</v>
      </c>
      <c r="M44" s="80"/>
      <c r="N44" s="131"/>
      <c r="O44" s="131"/>
      <c r="P44" s="131"/>
      <c r="Q44" s="370"/>
      <c r="X44" s="152"/>
      <c r="Y44" s="151"/>
    </row>
    <row r="45" spans="1:25" s="77" customFormat="1" x14ac:dyDescent="0.25">
      <c r="A45"/>
      <c r="B45" s="170">
        <v>113</v>
      </c>
      <c r="C45" s="304" t="s">
        <v>740</v>
      </c>
      <c r="D45" s="616" t="s">
        <v>671</v>
      </c>
      <c r="E45" s="617">
        <v>35914</v>
      </c>
      <c r="F45" s="170" t="s">
        <v>23</v>
      </c>
      <c r="G45" s="618" t="s">
        <v>281</v>
      </c>
      <c r="H45" s="134" t="s">
        <v>945</v>
      </c>
      <c r="I45" s="135"/>
      <c r="J45" s="335"/>
      <c r="K45" s="291"/>
      <c r="L45" s="370" t="s">
        <v>446</v>
      </c>
      <c r="M45" s="80"/>
      <c r="N45" s="131"/>
      <c r="O45" s="131"/>
      <c r="P45" s="131"/>
      <c r="Q45" s="370"/>
      <c r="X45" s="152"/>
      <c r="Y45" s="151"/>
    </row>
    <row r="46" spans="1:25" s="77" customFormat="1" x14ac:dyDescent="0.25">
      <c r="A46"/>
      <c r="B46" s="170">
        <v>944</v>
      </c>
      <c r="C46" s="304" t="s">
        <v>767</v>
      </c>
      <c r="D46" s="616" t="s">
        <v>697</v>
      </c>
      <c r="E46" s="617">
        <v>36199</v>
      </c>
      <c r="F46" s="170" t="s">
        <v>24</v>
      </c>
      <c r="G46" s="618" t="s">
        <v>252</v>
      </c>
      <c r="H46" s="134" t="s">
        <v>945</v>
      </c>
      <c r="I46" s="135"/>
      <c r="J46" s="335"/>
      <c r="K46" s="291" t="str">
        <f>IF(OR(J46="",J46="н/я",J46="сошёл",J46="сошла",EXACT("дискв", LEFT(J46,5))),"",LOOKUP(J46,$N$1:$AF$1,$N$2:$AF$2))</f>
        <v/>
      </c>
      <c r="L46" s="370" t="s">
        <v>493</v>
      </c>
      <c r="M46" s="80"/>
      <c r="N46" s="131"/>
      <c r="O46" s="131"/>
      <c r="P46" s="131"/>
      <c r="Q46" s="370"/>
      <c r="X46" s="152"/>
      <c r="Y46" s="151"/>
    </row>
    <row r="47" spans="1:25" s="77" customFormat="1" x14ac:dyDescent="0.25">
      <c r="A47"/>
      <c r="B47" s="170">
        <v>773</v>
      </c>
      <c r="C47" s="304" t="s">
        <v>769</v>
      </c>
      <c r="D47" s="616" t="s">
        <v>724</v>
      </c>
      <c r="E47" s="617">
        <v>34342</v>
      </c>
      <c r="F47" s="170" t="s">
        <v>24</v>
      </c>
      <c r="G47" s="618" t="s">
        <v>252</v>
      </c>
      <c r="H47" s="134" t="s">
        <v>945</v>
      </c>
      <c r="I47" s="135"/>
      <c r="J47" s="335"/>
      <c r="K47" s="291" t="str">
        <f>IF(OR(J47="",J47="н/я",J47="сошёл",J47="сошла",EXACT("дискв", LEFT(J47,5))),"",LOOKUP(J47,$N$1:$AF$1,$N$2:$AF$2))</f>
        <v/>
      </c>
      <c r="L47" s="370" t="s">
        <v>774</v>
      </c>
      <c r="M47" s="80"/>
      <c r="N47" s="131"/>
      <c r="O47" s="131"/>
      <c r="P47" s="131"/>
      <c r="Q47" s="370"/>
      <c r="X47" s="152"/>
      <c r="Y47" s="151"/>
    </row>
    <row r="48" spans="1:25" s="77" customFormat="1" x14ac:dyDescent="0.25">
      <c r="A48"/>
      <c r="B48" s="170">
        <v>135</v>
      </c>
      <c r="C48" s="304" t="s">
        <v>728</v>
      </c>
      <c r="D48" s="616" t="s">
        <v>729</v>
      </c>
      <c r="E48" s="617">
        <v>36133</v>
      </c>
      <c r="F48" s="170" t="s">
        <v>24</v>
      </c>
      <c r="G48" s="618" t="s">
        <v>557</v>
      </c>
      <c r="H48" s="134" t="s">
        <v>945</v>
      </c>
      <c r="I48" s="135"/>
      <c r="J48" s="335"/>
      <c r="K48" s="291" t="str">
        <f>IF(OR(J48="",J48="н/я",J48="сошёл",J48="сошла",EXACT("дискв", LEFT(J48,5))),"",LOOKUP(J48,$N$1:$AF$1,$N$2:$AF$2))</f>
        <v/>
      </c>
      <c r="L48" s="370" t="s">
        <v>388</v>
      </c>
      <c r="M48" s="80"/>
      <c r="N48" s="131"/>
      <c r="O48" s="131"/>
      <c r="P48" s="131"/>
      <c r="Q48" s="370"/>
      <c r="X48" s="152"/>
      <c r="Y48" s="151"/>
    </row>
    <row r="49" spans="1:33" s="77" customFormat="1" x14ac:dyDescent="0.25">
      <c r="A49"/>
      <c r="B49" s="170"/>
      <c r="C49" s="304"/>
      <c r="D49" s="616"/>
      <c r="E49" s="617"/>
      <c r="F49" s="170"/>
      <c r="G49" s="618"/>
      <c r="H49" s="134"/>
      <c r="I49" s="135"/>
      <c r="J49" s="335"/>
      <c r="K49" s="291" t="str">
        <f>IF(OR(J49="",J49="н/я",J49="сошёл",J49="сошла",EXACT("дискв", LEFT(J49,5))),"",LOOKUP(J49,$N$1:$AF$1,$N$2:$AF$2))</f>
        <v/>
      </c>
      <c r="L49" s="370"/>
      <c r="M49" s="80"/>
      <c r="N49" s="131"/>
      <c r="O49" s="131"/>
      <c r="P49" s="131"/>
      <c r="Q49" s="370"/>
      <c r="X49" s="152"/>
      <c r="Y49" s="151"/>
    </row>
    <row r="50" spans="1:33" x14ac:dyDescent="0.25">
      <c r="B50" s="170"/>
      <c r="C50" s="170"/>
      <c r="D50" s="337"/>
      <c r="E50" s="174"/>
      <c r="F50" s="174"/>
      <c r="G50" s="477"/>
      <c r="H50" s="247"/>
      <c r="I50" s="247"/>
      <c r="J50" s="240"/>
      <c r="K50" s="231" t="str">
        <f>IF(OR(J50="",J50="н/я",J50="сошёл",J50="сошла",EXACT("дискв", LEFT(J50,5))),"",LOOKUP(J50,$N$1:$AF$1,$N$2:$AF$2))</f>
        <v/>
      </c>
      <c r="L50" s="269"/>
      <c r="M50" s="194"/>
      <c r="N50" s="231"/>
      <c r="O50" s="231"/>
      <c r="P50" s="231"/>
      <c r="Q50" s="269"/>
      <c r="AG50" s="187"/>
    </row>
    <row r="51" spans="1:33" x14ac:dyDescent="0.25">
      <c r="B51" s="170"/>
      <c r="C51" s="170"/>
      <c r="D51" s="337"/>
      <c r="E51" s="174"/>
      <c r="F51" s="174"/>
      <c r="G51" s="477"/>
      <c r="H51" s="247"/>
      <c r="I51" s="247"/>
      <c r="J51" s="240"/>
      <c r="L51" s="269"/>
    </row>
    <row r="52" spans="1:33" x14ac:dyDescent="0.25">
      <c r="B52" s="170"/>
      <c r="C52" s="170"/>
      <c r="D52" s="337"/>
      <c r="E52" s="174"/>
      <c r="F52" s="174"/>
      <c r="G52" s="477"/>
      <c r="H52" s="247"/>
      <c r="I52" s="247"/>
      <c r="J52" s="240"/>
      <c r="L52" s="269"/>
    </row>
    <row r="53" spans="1:33" x14ac:dyDescent="0.25">
      <c r="B53" s="170"/>
      <c r="C53" s="170"/>
      <c r="D53" s="337"/>
      <c r="E53" s="174"/>
      <c r="F53" s="174"/>
      <c r="G53" s="477"/>
      <c r="H53" s="247"/>
      <c r="I53" s="247"/>
      <c r="J53" s="240"/>
      <c r="L53" s="269"/>
    </row>
    <row r="54" spans="1:33" x14ac:dyDescent="0.25">
      <c r="B54" s="170"/>
      <c r="C54" s="170"/>
      <c r="D54" s="337"/>
      <c r="E54" s="174"/>
      <c r="F54" s="174"/>
      <c r="G54" s="477"/>
      <c r="H54" s="247"/>
      <c r="I54" s="247"/>
      <c r="J54" s="240"/>
      <c r="L54" s="269"/>
      <c r="M54" s="194"/>
      <c r="N54" s="231"/>
      <c r="O54" s="231"/>
      <c r="P54" s="231"/>
      <c r="Q54" s="269"/>
      <c r="AG54" s="187"/>
    </row>
    <row r="55" spans="1:33" x14ac:dyDescent="0.25">
      <c r="B55" s="170"/>
      <c r="C55" s="170"/>
      <c r="D55" s="337"/>
      <c r="E55" s="174"/>
      <c r="F55" s="174"/>
      <c r="G55" s="477"/>
      <c r="H55" s="247"/>
      <c r="I55" s="247"/>
      <c r="J55" s="240"/>
      <c r="L55" s="269"/>
      <c r="M55" s="194"/>
      <c r="N55" s="231"/>
      <c r="O55" s="231"/>
      <c r="P55" s="231"/>
      <c r="Q55" s="269"/>
      <c r="AG55" s="187"/>
    </row>
    <row r="56" spans="1:33" x14ac:dyDescent="0.25">
      <c r="B56" s="170"/>
      <c r="C56" s="170"/>
      <c r="D56" s="337"/>
      <c r="E56" s="174"/>
      <c r="F56" s="174"/>
      <c r="G56" s="477"/>
      <c r="H56" s="247"/>
      <c r="I56" s="247"/>
      <c r="J56" s="240"/>
      <c r="L56" s="269"/>
      <c r="M56" s="194"/>
      <c r="N56" s="231"/>
      <c r="O56" s="231"/>
      <c r="P56" s="231"/>
      <c r="Q56" s="269"/>
      <c r="AG56" s="187"/>
    </row>
    <row r="57" spans="1:33" x14ac:dyDescent="0.25">
      <c r="B57" s="170"/>
      <c r="C57" s="170"/>
      <c r="D57" s="337"/>
      <c r="E57" s="174"/>
      <c r="F57" s="174"/>
      <c r="G57" s="477"/>
      <c r="H57" s="247"/>
      <c r="I57" s="247"/>
      <c r="J57" s="240"/>
      <c r="L57" s="269"/>
      <c r="M57" s="194"/>
      <c r="N57" s="231"/>
      <c r="O57" s="231"/>
      <c r="P57" s="231"/>
      <c r="Q57" s="269"/>
      <c r="AG57" s="187"/>
    </row>
    <row r="58" spans="1:33" x14ac:dyDescent="0.25">
      <c r="B58" s="170"/>
      <c r="C58" s="170"/>
      <c r="D58" s="337"/>
      <c r="E58" s="174"/>
      <c r="F58" s="174"/>
      <c r="G58" s="477"/>
      <c r="H58" s="247"/>
      <c r="I58" s="247"/>
      <c r="J58" s="240"/>
      <c r="L58" s="269"/>
      <c r="M58" s="194"/>
      <c r="N58" s="231"/>
      <c r="O58" s="231"/>
      <c r="P58" s="231"/>
      <c r="Q58" s="269"/>
      <c r="AG58" s="187"/>
    </row>
    <row r="59" spans="1:33" x14ac:dyDescent="0.25">
      <c r="B59" s="170"/>
      <c r="C59" s="170"/>
      <c r="D59" s="337"/>
      <c r="E59" s="174"/>
      <c r="F59" s="174"/>
      <c r="G59" s="477"/>
      <c r="H59" s="247"/>
      <c r="I59" s="247"/>
      <c r="J59" s="240"/>
      <c r="L59" s="269"/>
      <c r="M59" s="194"/>
      <c r="N59" s="231"/>
      <c r="O59" s="231"/>
      <c r="P59" s="231"/>
      <c r="Q59" s="269"/>
      <c r="AG59" s="187"/>
    </row>
    <row r="60" spans="1:33" x14ac:dyDescent="0.25">
      <c r="B60" s="170"/>
      <c r="C60" s="170"/>
      <c r="D60" s="337"/>
      <c r="E60" s="174"/>
      <c r="F60" s="174"/>
      <c r="G60" s="477"/>
      <c r="H60" s="247"/>
      <c r="I60" s="247"/>
      <c r="J60" s="240"/>
      <c r="L60" s="269"/>
      <c r="M60" s="194"/>
      <c r="N60" s="231"/>
      <c r="O60" s="231"/>
      <c r="P60" s="231"/>
      <c r="Q60" s="269"/>
      <c r="AG60" s="187"/>
    </row>
    <row r="61" spans="1:33" x14ac:dyDescent="0.25">
      <c r="B61" s="170"/>
      <c r="C61" s="170"/>
      <c r="D61" s="337"/>
      <c r="E61" s="174"/>
      <c r="F61" s="174"/>
      <c r="G61" s="477"/>
      <c r="H61" s="247"/>
      <c r="I61" s="247"/>
      <c r="J61" s="240"/>
      <c r="L61" s="269"/>
      <c r="M61" s="194"/>
      <c r="N61" s="231"/>
      <c r="O61" s="231"/>
      <c r="P61" s="231"/>
      <c r="Q61" s="269"/>
      <c r="AG61" s="187"/>
    </row>
    <row r="62" spans="1:33" x14ac:dyDescent="0.25">
      <c r="B62" s="170"/>
      <c r="C62" s="170"/>
      <c r="D62" s="337"/>
      <c r="E62" s="174"/>
      <c r="F62" s="174"/>
      <c r="G62" s="477"/>
      <c r="H62" s="247"/>
      <c r="I62" s="247"/>
      <c r="J62" s="240"/>
      <c r="L62" s="269"/>
      <c r="M62" s="194"/>
      <c r="N62" s="231"/>
      <c r="O62" s="231"/>
      <c r="P62" s="231"/>
      <c r="Q62" s="269"/>
      <c r="AG62" s="187"/>
    </row>
    <row r="63" spans="1:33" x14ac:dyDescent="0.25">
      <c r="B63" s="170"/>
      <c r="C63" s="170"/>
      <c r="D63" s="337"/>
      <c r="E63" s="174"/>
      <c r="F63" s="174"/>
      <c r="G63" s="477"/>
      <c r="H63" s="247"/>
      <c r="I63" s="247"/>
      <c r="J63" s="240"/>
      <c r="L63" s="269"/>
      <c r="M63" s="194"/>
      <c r="N63" s="231"/>
      <c r="O63" s="231"/>
      <c r="P63" s="231"/>
      <c r="Q63" s="269"/>
      <c r="AG63" s="187"/>
    </row>
    <row r="64" spans="1:33" x14ac:dyDescent="0.25">
      <c r="B64" s="170"/>
      <c r="C64" s="170"/>
      <c r="D64" s="337"/>
      <c r="E64" s="174"/>
      <c r="F64" s="174"/>
      <c r="G64" s="477"/>
      <c r="H64" s="247"/>
      <c r="I64" s="247"/>
      <c r="J64" s="240"/>
      <c r="L64" s="269"/>
      <c r="M64" s="194"/>
      <c r="N64" s="231"/>
      <c r="O64" s="231"/>
      <c r="P64" s="231"/>
      <c r="Q64" s="269"/>
      <c r="AG64" s="187"/>
    </row>
    <row r="65" spans="2:33" x14ac:dyDescent="0.25">
      <c r="B65" s="170"/>
      <c r="C65" s="170"/>
      <c r="D65" s="337"/>
      <c r="E65" s="174"/>
      <c r="F65" s="174"/>
      <c r="G65" s="477"/>
      <c r="H65" s="247"/>
      <c r="I65" s="247"/>
      <c r="J65" s="240"/>
      <c r="L65" s="269"/>
      <c r="M65" s="194"/>
      <c r="N65" s="231"/>
      <c r="O65" s="231"/>
      <c r="P65" s="231"/>
      <c r="Q65" s="269"/>
      <c r="AG65" s="187"/>
    </row>
    <row r="66" spans="2:33" x14ac:dyDescent="0.25">
      <c r="B66" s="170"/>
      <c r="C66" s="170"/>
      <c r="D66" s="337"/>
      <c r="E66" s="174"/>
      <c r="F66" s="174"/>
      <c r="G66" s="477"/>
      <c r="H66" s="247"/>
      <c r="I66" s="247"/>
      <c r="J66" s="240"/>
      <c r="L66" s="269"/>
      <c r="M66" s="194"/>
      <c r="N66" s="231"/>
      <c r="O66" s="231"/>
      <c r="P66" s="231"/>
      <c r="Q66" s="269"/>
      <c r="AG66" s="187"/>
    </row>
    <row r="67" spans="2:33" x14ac:dyDescent="0.25">
      <c r="B67" s="170"/>
      <c r="C67" s="170"/>
      <c r="D67" s="337"/>
      <c r="E67" s="174"/>
      <c r="F67" s="174"/>
      <c r="G67" s="477"/>
      <c r="H67" s="247"/>
      <c r="I67" s="247"/>
      <c r="J67" s="240"/>
      <c r="L67" s="269"/>
      <c r="M67" s="194"/>
      <c r="N67" s="231"/>
      <c r="O67" s="231"/>
      <c r="P67" s="231"/>
      <c r="Q67" s="269"/>
      <c r="AG67" s="187"/>
    </row>
    <row r="68" spans="2:33" x14ac:dyDescent="0.25">
      <c r="B68" s="170"/>
      <c r="C68" s="170"/>
      <c r="D68" s="337"/>
      <c r="E68" s="174"/>
      <c r="F68" s="174"/>
      <c r="G68" s="477"/>
      <c r="H68" s="247"/>
      <c r="I68" s="247"/>
      <c r="J68" s="240"/>
      <c r="L68" s="269"/>
      <c r="M68" s="194"/>
      <c r="N68" s="231"/>
      <c r="O68" s="231"/>
      <c r="P68" s="231"/>
      <c r="Q68" s="269"/>
      <c r="AG68" s="187"/>
    </row>
  </sheetData>
  <sortState ref="A38:AG48">
    <sortCondition ref="A38"/>
  </sortState>
  <mergeCells count="2">
    <mergeCell ref="H15:J15"/>
    <mergeCell ref="G17:H17"/>
  </mergeCells>
  <dataValidations count="2">
    <dataValidation type="list" allowBlank="1" showInputMessage="1" showErrorMessage="1" sqref="F48:F62">
      <formula1>"мсмк,мс,кмс,I,II,III,1юн,2юн,3юн,б/р"</formula1>
    </dataValidation>
    <dataValidation type="list" allowBlank="1" showInputMessage="1" showErrorMessage="1" sqref="F26:F27 F41:F47">
      <formula1>"мс,кмс,I,II,III,1юн,2юн,3юн,б/р"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7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5"/>
  <sheetViews>
    <sheetView topLeftCell="A30" zoomScaleNormal="100" workbookViewId="0">
      <selection activeCell="A17" sqref="A17:K17"/>
    </sheetView>
  </sheetViews>
  <sheetFormatPr defaultColWidth="9.28515625" defaultRowHeight="15" outlineLevelCol="1" x14ac:dyDescent="0.25"/>
  <cols>
    <col min="1" max="1" width="4.7109375" style="231" customWidth="1"/>
    <col min="2" max="2" width="4.5703125" style="187" customWidth="1"/>
    <col min="3" max="3" width="14.5703125" style="187" customWidth="1"/>
    <col min="4" max="4" width="15.28515625" style="244" customWidth="1"/>
    <col min="5" max="5" width="8.7109375" style="187" customWidth="1"/>
    <col min="6" max="6" width="4.28515625" style="187" customWidth="1"/>
    <col min="7" max="7" width="20.7109375" style="187" customWidth="1"/>
    <col min="8" max="8" width="5.28515625" style="74" customWidth="1"/>
    <col min="9" max="9" width="8.7109375" style="231" customWidth="1"/>
    <col min="10" max="10" width="4.7109375" style="231" customWidth="1"/>
    <col min="11" max="11" width="22.7109375" style="187" customWidth="1"/>
    <col min="12" max="12" width="9.28515625" style="187"/>
    <col min="13" max="31" width="6.7109375" style="187" hidden="1" customWidth="1" outlineLevel="1"/>
    <col min="32" max="32" width="9.28515625" style="237" collapsed="1"/>
    <col min="33" max="16384" width="9.28515625" style="187"/>
  </cols>
  <sheetData>
    <row r="1" spans="1:31" ht="15.75" x14ac:dyDescent="0.25">
      <c r="A1" s="74"/>
      <c r="B1" s="74"/>
      <c r="C1" s="74"/>
      <c r="D1" s="74"/>
      <c r="E1" s="74"/>
      <c r="F1" s="144"/>
      <c r="G1" s="74"/>
      <c r="M1" s="233" t="s">
        <v>190</v>
      </c>
      <c r="N1" s="234" t="s">
        <v>191</v>
      </c>
      <c r="O1" s="233" t="s">
        <v>192</v>
      </c>
      <c r="P1" s="234" t="s">
        <v>193</v>
      </c>
      <c r="Q1" s="233" t="s">
        <v>194</v>
      </c>
      <c r="R1" s="234" t="s">
        <v>195</v>
      </c>
      <c r="S1" s="233" t="s">
        <v>196</v>
      </c>
      <c r="T1" s="234" t="s">
        <v>197</v>
      </c>
      <c r="U1" s="233" t="s">
        <v>198</v>
      </c>
      <c r="V1" s="235" t="s">
        <v>199</v>
      </c>
      <c r="W1" s="236" t="s">
        <v>200</v>
      </c>
      <c r="X1" s="235" t="s">
        <v>201</v>
      </c>
      <c r="Y1" s="236" t="s">
        <v>202</v>
      </c>
      <c r="Z1" s="235" t="s">
        <v>203</v>
      </c>
      <c r="AA1" s="236" t="s">
        <v>204</v>
      </c>
      <c r="AB1" s="235" t="s">
        <v>205</v>
      </c>
      <c r="AC1" s="236" t="s">
        <v>206</v>
      </c>
      <c r="AD1" s="235" t="s">
        <v>207</v>
      </c>
      <c r="AE1" s="236" t="s">
        <v>208</v>
      </c>
    </row>
    <row r="2" spans="1:31" ht="15.75" x14ac:dyDescent="0.25">
      <c r="A2" s="74"/>
      <c r="B2" s="74"/>
      <c r="C2" s="74"/>
      <c r="D2" s="74"/>
      <c r="E2" s="74"/>
      <c r="F2" s="144"/>
      <c r="G2" s="144" t="s">
        <v>0</v>
      </c>
      <c r="M2" s="238" t="s">
        <v>26</v>
      </c>
      <c r="N2" s="238" t="s">
        <v>26</v>
      </c>
      <c r="O2" s="238" t="s">
        <v>25</v>
      </c>
      <c r="P2" s="238" t="s">
        <v>25</v>
      </c>
      <c r="Q2" s="238" t="s">
        <v>24</v>
      </c>
      <c r="R2" s="238" t="s">
        <v>24</v>
      </c>
      <c r="S2" s="238" t="s">
        <v>23</v>
      </c>
      <c r="T2" s="238" t="s">
        <v>23</v>
      </c>
      <c r="U2" s="238" t="s">
        <v>22</v>
      </c>
      <c r="V2" s="238" t="s">
        <v>22</v>
      </c>
      <c r="W2" s="238" t="s">
        <v>21</v>
      </c>
      <c r="X2" s="238" t="s">
        <v>21</v>
      </c>
      <c r="Y2" s="238" t="s">
        <v>20</v>
      </c>
      <c r="Z2" s="238" t="s">
        <v>20</v>
      </c>
      <c r="AA2" s="238" t="s">
        <v>19</v>
      </c>
      <c r="AB2" s="238" t="s">
        <v>19</v>
      </c>
      <c r="AC2" s="238" t="s">
        <v>40</v>
      </c>
      <c r="AD2" s="238" t="s">
        <v>40</v>
      </c>
      <c r="AE2" s="239" t="s">
        <v>18</v>
      </c>
    </row>
    <row r="3" spans="1:31" ht="15.75" x14ac:dyDescent="0.25">
      <c r="A3" s="74"/>
      <c r="B3" s="74"/>
      <c r="C3" s="74"/>
      <c r="D3" s="74"/>
      <c r="E3" s="74"/>
      <c r="F3" s="144"/>
      <c r="G3" s="144" t="s">
        <v>1</v>
      </c>
    </row>
    <row r="4" spans="1:31" ht="15.75" x14ac:dyDescent="0.25">
      <c r="A4" s="74"/>
      <c r="B4" s="74"/>
      <c r="C4" s="74"/>
      <c r="D4" s="74"/>
      <c r="E4" s="74"/>
      <c r="F4" s="144"/>
      <c r="G4" s="144" t="s">
        <v>2</v>
      </c>
    </row>
    <row r="5" spans="1:31" ht="15.75" x14ac:dyDescent="0.25">
      <c r="A5" s="74"/>
      <c r="B5" s="74"/>
      <c r="C5" s="74"/>
      <c r="D5" s="74"/>
      <c r="E5" s="74"/>
      <c r="F5" s="144"/>
      <c r="G5" s="74"/>
    </row>
    <row r="6" spans="1:31" ht="15.75" x14ac:dyDescent="0.25">
      <c r="A6" s="74"/>
      <c r="B6" s="74"/>
      <c r="C6" s="74"/>
      <c r="D6" s="74"/>
      <c r="E6" s="74"/>
      <c r="F6" s="144"/>
      <c r="G6" s="144"/>
    </row>
    <row r="7" spans="1:31" s="77" customFormat="1" ht="18.75" x14ac:dyDescent="0.25">
      <c r="A7" s="73"/>
      <c r="B7" s="73"/>
      <c r="C7" s="73"/>
      <c r="D7" s="74"/>
      <c r="E7" s="74"/>
      <c r="F7" s="74"/>
      <c r="G7" s="75" t="s">
        <v>498</v>
      </c>
      <c r="H7" s="74"/>
      <c r="I7" s="240"/>
      <c r="J7" s="73"/>
      <c r="K7" s="73"/>
      <c r="L7" s="83"/>
      <c r="M7" s="83"/>
      <c r="N7" s="83"/>
      <c r="O7" s="131"/>
      <c r="W7" s="150"/>
      <c r="X7" s="151"/>
    </row>
    <row r="8" spans="1:31" s="77" customFormat="1" ht="18.75" x14ac:dyDescent="0.25">
      <c r="A8" s="73"/>
      <c r="B8" s="73"/>
      <c r="C8" s="73"/>
      <c r="D8" s="74"/>
      <c r="E8" s="74"/>
      <c r="F8" s="74"/>
      <c r="G8" s="75" t="s">
        <v>3</v>
      </c>
      <c r="H8" s="74"/>
      <c r="I8" s="240"/>
      <c r="J8" s="73"/>
      <c r="K8" s="73"/>
      <c r="L8" s="83"/>
      <c r="M8" s="83"/>
      <c r="N8" s="83"/>
      <c r="O8" s="131"/>
      <c r="W8" s="152"/>
      <c r="X8" s="151"/>
    </row>
    <row r="9" spans="1:31" s="77" customFormat="1" x14ac:dyDescent="0.25">
      <c r="A9" s="131"/>
      <c r="D9" s="76"/>
      <c r="F9" s="78"/>
      <c r="G9" s="79"/>
      <c r="H9" s="79"/>
      <c r="I9" s="135"/>
      <c r="J9" s="80"/>
      <c r="K9" s="80"/>
      <c r="L9" s="131"/>
      <c r="M9" s="131"/>
      <c r="N9" s="131"/>
      <c r="O9" s="131"/>
      <c r="W9" s="150"/>
      <c r="X9" s="151"/>
    </row>
    <row r="10" spans="1:31" s="77" customFormat="1" ht="20.25" x14ac:dyDescent="0.25">
      <c r="A10" s="131"/>
      <c r="D10" s="76"/>
      <c r="F10" s="81"/>
      <c r="G10" s="82" t="s">
        <v>4</v>
      </c>
      <c r="H10" s="82"/>
      <c r="I10" s="135"/>
      <c r="J10" s="80"/>
      <c r="K10" s="80"/>
      <c r="L10" s="131"/>
      <c r="M10" s="131"/>
      <c r="N10" s="131"/>
      <c r="O10" s="131"/>
      <c r="W10" s="152"/>
      <c r="X10" s="151"/>
    </row>
    <row r="11" spans="1:31" s="77" customFormat="1" ht="7.15" customHeight="1" x14ac:dyDescent="0.25">
      <c r="A11" s="131"/>
      <c r="D11" s="76"/>
      <c r="F11" s="81"/>
      <c r="G11" s="5"/>
      <c r="H11" s="5"/>
      <c r="I11" s="135"/>
      <c r="J11" s="80"/>
      <c r="K11" s="80"/>
      <c r="L11" s="131"/>
      <c r="M11" s="131"/>
      <c r="N11" s="131"/>
      <c r="O11" s="131"/>
      <c r="W11" s="150"/>
      <c r="X11" s="151"/>
    </row>
    <row r="12" spans="1:31" s="77" customFormat="1" ht="20.25" x14ac:dyDescent="0.25">
      <c r="A12" s="131"/>
      <c r="D12" s="76"/>
      <c r="F12" s="78"/>
      <c r="G12" s="75" t="s">
        <v>41</v>
      </c>
      <c r="H12" s="85"/>
      <c r="I12" s="135"/>
      <c r="J12" s="80"/>
      <c r="K12" s="80"/>
      <c r="L12" s="131"/>
      <c r="M12" s="131"/>
      <c r="N12" s="131"/>
      <c r="O12" s="131"/>
      <c r="W12" s="152"/>
      <c r="X12" s="151"/>
    </row>
    <row r="13" spans="1:31" s="77" customFormat="1" ht="15.75" x14ac:dyDescent="0.25">
      <c r="A13" s="628" t="s">
        <v>333</v>
      </c>
      <c r="D13" s="153"/>
      <c r="F13" s="78"/>
      <c r="H13" s="137"/>
      <c r="I13" s="135"/>
      <c r="K13" s="94" t="s">
        <v>236</v>
      </c>
      <c r="L13" s="131"/>
      <c r="M13" s="131"/>
      <c r="N13" s="131"/>
      <c r="O13" s="131"/>
      <c r="P13" s="94" t="s">
        <v>29</v>
      </c>
      <c r="Q13" s="94"/>
      <c r="W13" s="150"/>
      <c r="X13" s="151"/>
    </row>
    <row r="14" spans="1:31" x14ac:dyDescent="0.25">
      <c r="G14" s="242"/>
    </row>
    <row r="15" spans="1:31" x14ac:dyDescent="0.2">
      <c r="A15" s="250" t="s">
        <v>30</v>
      </c>
      <c r="B15" s="251" t="s">
        <v>68</v>
      </c>
      <c r="C15" s="281" t="s">
        <v>241</v>
      </c>
      <c r="D15" s="280" t="s">
        <v>240</v>
      </c>
      <c r="E15" s="251" t="s">
        <v>33</v>
      </c>
      <c r="F15" s="251" t="s">
        <v>70</v>
      </c>
      <c r="G15" s="251" t="s">
        <v>35</v>
      </c>
      <c r="H15" s="758" t="s">
        <v>71</v>
      </c>
      <c r="I15" s="760"/>
      <c r="J15" s="250" t="s">
        <v>34</v>
      </c>
      <c r="K15" s="251" t="s">
        <v>38</v>
      </c>
    </row>
    <row r="16" spans="1:31" ht="7.15" customHeight="1" x14ac:dyDescent="0.2">
      <c r="A16" s="174"/>
      <c r="B16" s="252"/>
      <c r="C16" s="252"/>
      <c r="D16" s="311"/>
      <c r="E16" s="252"/>
      <c r="F16" s="252"/>
      <c r="G16" s="144"/>
      <c r="H16" s="254"/>
      <c r="I16" s="254"/>
      <c r="J16" s="174"/>
      <c r="K16" s="252"/>
    </row>
    <row r="17" spans="1:25" x14ac:dyDescent="0.25">
      <c r="A17" s="666"/>
      <c r="B17" s="667"/>
      <c r="C17" s="667"/>
      <c r="D17" s="667" t="s">
        <v>776</v>
      </c>
      <c r="E17" s="256"/>
      <c r="F17" s="256"/>
      <c r="G17" s="165" t="s">
        <v>1065</v>
      </c>
      <c r="H17" s="256"/>
      <c r="I17" s="258"/>
      <c r="J17" s="259"/>
      <c r="K17" s="485" t="s">
        <v>209</v>
      </c>
    </row>
    <row r="18" spans="1:25" ht="8.1" customHeight="1" x14ac:dyDescent="0.25">
      <c r="A18" s="170"/>
      <c r="B18" s="170"/>
      <c r="C18" s="170"/>
      <c r="D18" s="170"/>
      <c r="E18" s="262"/>
      <c r="F18" s="262"/>
      <c r="G18" s="172"/>
      <c r="H18" s="262"/>
      <c r="I18" s="264"/>
      <c r="J18" s="265"/>
      <c r="K18" s="266"/>
    </row>
    <row r="19" spans="1:25" s="77" customFormat="1" x14ac:dyDescent="0.25">
      <c r="A19" s="678">
        <v>1</v>
      </c>
      <c r="B19" s="170">
        <v>699</v>
      </c>
      <c r="C19" s="304" t="s">
        <v>751</v>
      </c>
      <c r="D19" s="616" t="s">
        <v>752</v>
      </c>
      <c r="E19" s="617" t="s">
        <v>660</v>
      </c>
      <c r="F19" s="170" t="s">
        <v>26</v>
      </c>
      <c r="G19" s="618" t="s">
        <v>753</v>
      </c>
      <c r="H19" s="134"/>
      <c r="I19" s="135" t="s">
        <v>1066</v>
      </c>
      <c r="J19" s="211" t="str">
        <f t="shared" ref="J19:J28" si="0">IF(OR(I19="",I19="н/я",I19="сошёл",I19="сошла",EXACT("дискв", LEFT(I19,5))),"",LOOKUP(I19,$M$1:$AE$1,$M$2:$AE$2))</f>
        <v>кмс</v>
      </c>
      <c r="K19" s="291" t="s">
        <v>770</v>
      </c>
      <c r="L19" s="370"/>
      <c r="M19" s="80"/>
      <c r="N19" s="131"/>
      <c r="O19" s="131"/>
      <c r="P19" s="131"/>
      <c r="Q19" s="370"/>
      <c r="X19" s="152"/>
      <c r="Y19" s="151"/>
    </row>
    <row r="20" spans="1:25" s="77" customFormat="1" x14ac:dyDescent="0.25">
      <c r="A20" s="678">
        <v>2</v>
      </c>
      <c r="B20" s="170">
        <v>422</v>
      </c>
      <c r="C20" s="304" t="s">
        <v>779</v>
      </c>
      <c r="D20" s="616" t="s">
        <v>724</v>
      </c>
      <c r="E20" s="617">
        <v>33991</v>
      </c>
      <c r="F20" s="170" t="s">
        <v>25</v>
      </c>
      <c r="G20" s="618" t="s">
        <v>252</v>
      </c>
      <c r="H20" s="134"/>
      <c r="I20" s="135" t="s">
        <v>1067</v>
      </c>
      <c r="J20" s="211" t="str">
        <f t="shared" si="0"/>
        <v>кмс</v>
      </c>
      <c r="K20" s="291" t="s">
        <v>794</v>
      </c>
      <c r="L20" s="370"/>
      <c r="M20" s="80"/>
      <c r="N20" s="131"/>
      <c r="O20" s="131"/>
      <c r="P20" s="131"/>
      <c r="Q20" s="370"/>
      <c r="X20" s="152"/>
      <c r="Y20" s="151"/>
    </row>
    <row r="21" spans="1:25" s="77" customFormat="1" x14ac:dyDescent="0.25">
      <c r="A21" s="678">
        <v>3</v>
      </c>
      <c r="B21" s="170">
        <v>114</v>
      </c>
      <c r="C21" s="304" t="s">
        <v>780</v>
      </c>
      <c r="D21" s="616" t="s">
        <v>781</v>
      </c>
      <c r="E21" s="617">
        <v>34506</v>
      </c>
      <c r="F21" s="170" t="s">
        <v>25</v>
      </c>
      <c r="G21" s="618" t="s">
        <v>252</v>
      </c>
      <c r="H21" s="134"/>
      <c r="I21" s="135" t="s">
        <v>1068</v>
      </c>
      <c r="J21" s="211" t="str">
        <f t="shared" si="0"/>
        <v>кмс</v>
      </c>
      <c r="K21" s="291" t="s">
        <v>794</v>
      </c>
      <c r="L21" s="370"/>
      <c r="M21" s="80"/>
      <c r="N21" s="131"/>
      <c r="O21" s="131"/>
      <c r="P21" s="131"/>
      <c r="Q21" s="370"/>
      <c r="X21" s="152"/>
      <c r="Y21" s="151"/>
    </row>
    <row r="22" spans="1:25" s="77" customFormat="1" x14ac:dyDescent="0.25">
      <c r="A22" s="678">
        <v>4</v>
      </c>
      <c r="B22" s="170">
        <v>368</v>
      </c>
      <c r="C22" s="304" t="s">
        <v>763</v>
      </c>
      <c r="D22" s="616" t="s">
        <v>764</v>
      </c>
      <c r="E22" s="617">
        <v>35154</v>
      </c>
      <c r="F22" s="170" t="s">
        <v>24</v>
      </c>
      <c r="G22" s="618" t="s">
        <v>257</v>
      </c>
      <c r="H22" s="134"/>
      <c r="I22" s="135" t="s">
        <v>1069</v>
      </c>
      <c r="J22" s="211" t="str">
        <f t="shared" si="0"/>
        <v>кмс</v>
      </c>
      <c r="K22" s="291" t="s">
        <v>773</v>
      </c>
      <c r="L22" s="370"/>
      <c r="M22" s="80"/>
      <c r="N22" s="131"/>
      <c r="O22" s="131"/>
      <c r="P22" s="131"/>
      <c r="Q22" s="370"/>
      <c r="X22" s="152"/>
      <c r="Y22" s="151"/>
    </row>
    <row r="23" spans="1:25" s="77" customFormat="1" x14ac:dyDescent="0.25">
      <c r="A23" s="678">
        <v>5</v>
      </c>
      <c r="B23" s="170">
        <v>88</v>
      </c>
      <c r="C23" s="304" t="s">
        <v>778</v>
      </c>
      <c r="D23" s="616" t="s">
        <v>729</v>
      </c>
      <c r="E23" s="617">
        <v>34910</v>
      </c>
      <c r="F23" s="170" t="s">
        <v>24</v>
      </c>
      <c r="G23" s="618" t="s">
        <v>252</v>
      </c>
      <c r="H23" s="134"/>
      <c r="I23" s="135" t="s">
        <v>1070</v>
      </c>
      <c r="J23" s="211" t="str">
        <f t="shared" si="0"/>
        <v>I</v>
      </c>
      <c r="K23" s="291" t="s">
        <v>383</v>
      </c>
      <c r="L23" s="370"/>
      <c r="M23" s="80"/>
      <c r="N23" s="131"/>
      <c r="O23" s="131"/>
      <c r="P23" s="131"/>
      <c r="Q23" s="370"/>
      <c r="X23" s="152"/>
      <c r="Y23" s="151"/>
    </row>
    <row r="24" spans="1:25" s="77" customFormat="1" x14ac:dyDescent="0.25">
      <c r="A24" s="678">
        <v>6</v>
      </c>
      <c r="B24" s="170">
        <v>476</v>
      </c>
      <c r="C24" s="304" t="s">
        <v>756</v>
      </c>
      <c r="D24" s="616" t="s">
        <v>677</v>
      </c>
      <c r="E24" s="617">
        <v>35961</v>
      </c>
      <c r="F24" s="170" t="s">
        <v>24</v>
      </c>
      <c r="G24" s="618" t="s">
        <v>263</v>
      </c>
      <c r="H24" s="134"/>
      <c r="I24" s="135" t="s">
        <v>1071</v>
      </c>
      <c r="J24" s="211" t="str">
        <f t="shared" si="0"/>
        <v>I</v>
      </c>
      <c r="K24" s="291" t="s">
        <v>440</v>
      </c>
      <c r="L24" s="370"/>
      <c r="M24" s="80"/>
      <c r="N24" s="131"/>
      <c r="O24" s="131"/>
      <c r="P24" s="131"/>
      <c r="Q24" s="370"/>
      <c r="X24" s="152"/>
      <c r="Y24" s="151"/>
    </row>
    <row r="25" spans="1:25" s="77" customFormat="1" x14ac:dyDescent="0.25">
      <c r="A25" s="678">
        <v>7</v>
      </c>
      <c r="B25" s="170">
        <v>192</v>
      </c>
      <c r="C25" s="304" t="s">
        <v>755</v>
      </c>
      <c r="D25" s="616" t="s">
        <v>731</v>
      </c>
      <c r="E25" s="617">
        <v>35102</v>
      </c>
      <c r="F25" s="170" t="s">
        <v>23</v>
      </c>
      <c r="G25" s="618" t="s">
        <v>341</v>
      </c>
      <c r="H25" s="134"/>
      <c r="I25" s="135" t="s">
        <v>1072</v>
      </c>
      <c r="J25" s="211" t="str">
        <f t="shared" si="0"/>
        <v>I</v>
      </c>
      <c r="K25" s="291" t="s">
        <v>397</v>
      </c>
      <c r="L25" s="370"/>
      <c r="M25" s="80"/>
      <c r="N25" s="131"/>
      <c r="O25" s="131"/>
      <c r="P25" s="131"/>
      <c r="Q25" s="370"/>
      <c r="X25" s="152"/>
      <c r="Y25" s="151"/>
    </row>
    <row r="26" spans="1:25" s="77" customFormat="1" x14ac:dyDescent="0.25">
      <c r="A26" s="678">
        <v>8</v>
      </c>
      <c r="B26" s="170">
        <v>566</v>
      </c>
      <c r="C26" s="304" t="s">
        <v>749</v>
      </c>
      <c r="D26" s="616" t="s">
        <v>750</v>
      </c>
      <c r="E26" s="617">
        <v>35754</v>
      </c>
      <c r="F26" s="170" t="s">
        <v>24</v>
      </c>
      <c r="G26" s="618" t="s">
        <v>252</v>
      </c>
      <c r="H26" s="134"/>
      <c r="I26" s="135" t="s">
        <v>1073</v>
      </c>
      <c r="J26" s="211" t="str">
        <f t="shared" si="0"/>
        <v>I</v>
      </c>
      <c r="K26" s="291" t="s">
        <v>383</v>
      </c>
      <c r="L26" s="370"/>
      <c r="M26" s="80"/>
      <c r="N26" s="131"/>
      <c r="O26" s="131"/>
      <c r="P26" s="131"/>
      <c r="Q26" s="370"/>
      <c r="X26" s="152"/>
      <c r="Y26" s="151"/>
    </row>
    <row r="27" spans="1:25" s="77" customFormat="1" x14ac:dyDescent="0.25">
      <c r="A27" s="678">
        <v>9</v>
      </c>
      <c r="B27" s="170">
        <v>151</v>
      </c>
      <c r="C27" s="304" t="s">
        <v>788</v>
      </c>
      <c r="D27" s="616" t="s">
        <v>1074</v>
      </c>
      <c r="E27" s="617">
        <v>36918</v>
      </c>
      <c r="F27" s="170" t="s">
        <v>23</v>
      </c>
      <c r="G27" s="618" t="s">
        <v>341</v>
      </c>
      <c r="H27" s="134"/>
      <c r="I27" s="135" t="s">
        <v>1075</v>
      </c>
      <c r="J27" s="211" t="str">
        <f t="shared" si="0"/>
        <v>I</v>
      </c>
      <c r="K27" s="291" t="s">
        <v>388</v>
      </c>
      <c r="L27" s="370"/>
      <c r="M27" s="80"/>
      <c r="N27" s="131"/>
      <c r="O27" s="131"/>
      <c r="P27" s="131"/>
      <c r="Q27" s="370"/>
      <c r="X27" s="152"/>
      <c r="Y27" s="151"/>
    </row>
    <row r="28" spans="1:25" s="77" customFormat="1" x14ac:dyDescent="0.25">
      <c r="A28" s="678">
        <v>10</v>
      </c>
      <c r="B28" s="170">
        <v>191</v>
      </c>
      <c r="C28" s="304" t="s">
        <v>784</v>
      </c>
      <c r="D28" s="616" t="s">
        <v>702</v>
      </c>
      <c r="E28" s="617" t="s">
        <v>785</v>
      </c>
      <c r="F28" s="170" t="s">
        <v>24</v>
      </c>
      <c r="G28" s="618" t="s">
        <v>786</v>
      </c>
      <c r="H28" s="134"/>
      <c r="I28" s="135" t="s">
        <v>1076</v>
      </c>
      <c r="J28" s="211" t="str">
        <f t="shared" si="0"/>
        <v>I</v>
      </c>
      <c r="K28" s="291" t="s">
        <v>797</v>
      </c>
      <c r="L28" s="370"/>
      <c r="M28" s="80"/>
      <c r="N28" s="131"/>
      <c r="O28" s="131"/>
      <c r="P28" s="131"/>
      <c r="Q28" s="370"/>
      <c r="X28" s="152"/>
      <c r="Y28" s="151"/>
    </row>
    <row r="29" spans="1:25" s="77" customFormat="1" x14ac:dyDescent="0.25">
      <c r="A29" s="678">
        <v>11</v>
      </c>
      <c r="B29" s="170">
        <v>154</v>
      </c>
      <c r="C29" s="304" t="s">
        <v>792</v>
      </c>
      <c r="D29" s="616" t="s">
        <v>793</v>
      </c>
      <c r="E29" s="617">
        <v>36777</v>
      </c>
      <c r="F29" s="170" t="s">
        <v>23</v>
      </c>
      <c r="G29" s="618" t="s">
        <v>341</v>
      </c>
      <c r="H29" s="134"/>
      <c r="I29" s="135" t="s">
        <v>1077</v>
      </c>
      <c r="J29" s="211" t="s">
        <v>22</v>
      </c>
      <c r="K29" s="291" t="s">
        <v>388</v>
      </c>
      <c r="L29" s="370"/>
      <c r="M29" s="80"/>
      <c r="N29" s="131"/>
      <c r="O29" s="131"/>
      <c r="P29" s="131"/>
      <c r="Q29" s="370"/>
      <c r="X29" s="152"/>
      <c r="Y29" s="151"/>
    </row>
    <row r="30" spans="1:25" s="77" customFormat="1" x14ac:dyDescent="0.25">
      <c r="A30" s="678">
        <v>12</v>
      </c>
      <c r="B30" s="170">
        <v>720</v>
      </c>
      <c r="C30" s="304" t="s">
        <v>789</v>
      </c>
      <c r="D30" s="616" t="s">
        <v>790</v>
      </c>
      <c r="E30" s="617">
        <v>35600</v>
      </c>
      <c r="F30" s="170" t="s">
        <v>23</v>
      </c>
      <c r="G30" s="618" t="s">
        <v>245</v>
      </c>
      <c r="H30" s="134"/>
      <c r="I30" s="135" t="s">
        <v>1078</v>
      </c>
      <c r="J30" s="211" t="s">
        <v>22</v>
      </c>
      <c r="K30" s="291" t="s">
        <v>438</v>
      </c>
      <c r="L30" s="370"/>
      <c r="M30" s="80"/>
      <c r="N30" s="131"/>
      <c r="O30" s="131"/>
      <c r="P30" s="131"/>
      <c r="Q30" s="370"/>
      <c r="X30" s="152"/>
      <c r="Y30" s="151"/>
    </row>
    <row r="31" spans="1:25" s="77" customFormat="1" x14ac:dyDescent="0.25">
      <c r="A31" s="678">
        <v>13</v>
      </c>
      <c r="B31" s="170">
        <v>378</v>
      </c>
      <c r="C31" s="304" t="s">
        <v>783</v>
      </c>
      <c r="D31" s="616" t="s">
        <v>787</v>
      </c>
      <c r="E31" s="617">
        <v>35685</v>
      </c>
      <c r="F31" s="170" t="s">
        <v>23</v>
      </c>
      <c r="G31" s="618" t="s">
        <v>257</v>
      </c>
      <c r="H31" s="134"/>
      <c r="I31" s="135" t="s">
        <v>1079</v>
      </c>
      <c r="J31" s="211" t="s">
        <v>22</v>
      </c>
      <c r="K31" s="291" t="s">
        <v>798</v>
      </c>
      <c r="L31" s="370"/>
      <c r="M31" s="80"/>
      <c r="N31" s="131"/>
      <c r="O31" s="131"/>
      <c r="P31" s="131"/>
      <c r="Q31" s="370"/>
      <c r="X31" s="152"/>
      <c r="Y31" s="151"/>
    </row>
    <row r="32" spans="1:25" s="77" customFormat="1" x14ac:dyDescent="0.25">
      <c r="A32" s="678">
        <v>14</v>
      </c>
      <c r="B32" s="170">
        <v>301</v>
      </c>
      <c r="C32" s="304" t="s">
        <v>766</v>
      </c>
      <c r="D32" s="616" t="s">
        <v>683</v>
      </c>
      <c r="E32" s="617">
        <v>34366</v>
      </c>
      <c r="F32" s="170" t="s">
        <v>23</v>
      </c>
      <c r="G32" s="618" t="s">
        <v>252</v>
      </c>
      <c r="H32" s="134"/>
      <c r="I32" s="135" t="s">
        <v>1080</v>
      </c>
      <c r="J32" s="211" t="str">
        <f>IF(OR(I32="",I32="н/я",I32="сошёл",I32="сошла",EXACT("дискв", LEFT(I32,5))),"",LOOKUP(I32,$M$1:$AE$1,$M$2:$AE$2))</f>
        <v>III</v>
      </c>
      <c r="K32" s="291" t="s">
        <v>774</v>
      </c>
      <c r="L32" s="370"/>
      <c r="M32" s="80"/>
      <c r="N32" s="131"/>
      <c r="O32" s="131"/>
      <c r="P32" s="131"/>
      <c r="Q32" s="370"/>
      <c r="X32" s="152"/>
      <c r="Y32" s="151"/>
    </row>
    <row r="33" spans="1:25" s="77" customFormat="1" x14ac:dyDescent="0.25">
      <c r="A33"/>
      <c r="B33" s="170">
        <v>201</v>
      </c>
      <c r="C33" s="304" t="s">
        <v>777</v>
      </c>
      <c r="D33" s="616" t="s">
        <v>764</v>
      </c>
      <c r="E33" s="617">
        <v>35277</v>
      </c>
      <c r="F33" s="170" t="s">
        <v>24</v>
      </c>
      <c r="G33" s="618" t="s">
        <v>252</v>
      </c>
      <c r="H33" s="134"/>
      <c r="I33" s="135" t="s">
        <v>945</v>
      </c>
      <c r="J33" s="211"/>
      <c r="K33" s="291" t="s">
        <v>383</v>
      </c>
      <c r="L33" s="370"/>
      <c r="M33" s="80"/>
      <c r="N33" s="131"/>
      <c r="O33" s="131"/>
      <c r="P33" s="131"/>
      <c r="Q33" s="370"/>
      <c r="X33" s="152"/>
      <c r="Y33" s="151"/>
    </row>
    <row r="34" spans="1:25" s="77" customFormat="1" x14ac:dyDescent="0.25">
      <c r="A34"/>
      <c r="B34" s="170">
        <v>24</v>
      </c>
      <c r="C34" s="304" t="s">
        <v>656</v>
      </c>
      <c r="D34" s="616" t="s">
        <v>683</v>
      </c>
      <c r="E34" s="617">
        <v>33078</v>
      </c>
      <c r="F34" s="170" t="s">
        <v>25</v>
      </c>
      <c r="G34" s="618" t="s">
        <v>252</v>
      </c>
      <c r="H34" s="134"/>
      <c r="I34" s="135" t="s">
        <v>945</v>
      </c>
      <c r="J34" s="211"/>
      <c r="K34" s="291" t="s">
        <v>795</v>
      </c>
      <c r="L34" s="370"/>
      <c r="M34" s="80"/>
      <c r="N34" s="131"/>
      <c r="O34" s="131"/>
      <c r="P34" s="131"/>
      <c r="Q34" s="370"/>
      <c r="X34" s="152"/>
      <c r="Y34" s="151"/>
    </row>
    <row r="35" spans="1:25" s="77" customFormat="1" x14ac:dyDescent="0.25">
      <c r="A35"/>
      <c r="B35" s="170">
        <v>565</v>
      </c>
      <c r="C35" s="304" t="s">
        <v>782</v>
      </c>
      <c r="D35" s="616" t="s">
        <v>671</v>
      </c>
      <c r="E35" s="617">
        <v>33960</v>
      </c>
      <c r="F35" s="170" t="s">
        <v>24</v>
      </c>
      <c r="G35" s="618" t="s">
        <v>252</v>
      </c>
      <c r="H35" s="134"/>
      <c r="I35" s="135" t="s">
        <v>945</v>
      </c>
      <c r="J35" s="211"/>
      <c r="K35" s="291" t="s">
        <v>383</v>
      </c>
      <c r="L35" s="370"/>
      <c r="M35" s="80"/>
      <c r="N35" s="131"/>
      <c r="O35" s="131"/>
      <c r="P35" s="131"/>
      <c r="Q35" s="370"/>
      <c r="X35" s="152"/>
      <c r="Y35" s="151"/>
    </row>
    <row r="36" spans="1:25" s="77" customFormat="1" x14ac:dyDescent="0.25">
      <c r="A36"/>
      <c r="B36" s="170">
        <v>586</v>
      </c>
      <c r="C36" s="304" t="s">
        <v>768</v>
      </c>
      <c r="D36" s="616" t="s">
        <v>724</v>
      </c>
      <c r="E36" s="617">
        <v>35327</v>
      </c>
      <c r="F36" s="170" t="s">
        <v>24</v>
      </c>
      <c r="G36" s="618" t="s">
        <v>630</v>
      </c>
      <c r="H36" s="134"/>
      <c r="I36" s="135" t="s">
        <v>945</v>
      </c>
      <c r="J36" s="211"/>
      <c r="K36" s="291" t="s">
        <v>775</v>
      </c>
      <c r="L36" s="370"/>
      <c r="M36" s="80"/>
      <c r="N36" s="131"/>
      <c r="O36" s="131"/>
      <c r="P36" s="131"/>
      <c r="Q36" s="370"/>
      <c r="X36" s="152"/>
      <c r="Y36" s="151"/>
    </row>
    <row r="37" spans="1:25" s="77" customFormat="1" x14ac:dyDescent="0.25">
      <c r="A37"/>
      <c r="B37" s="170">
        <v>944</v>
      </c>
      <c r="C37" s="304" t="s">
        <v>767</v>
      </c>
      <c r="D37" s="616" t="s">
        <v>697</v>
      </c>
      <c r="E37" s="617">
        <v>36199</v>
      </c>
      <c r="F37" s="170" t="s">
        <v>24</v>
      </c>
      <c r="G37" s="618" t="s">
        <v>252</v>
      </c>
      <c r="H37" s="134"/>
      <c r="I37" s="135" t="s">
        <v>945</v>
      </c>
      <c r="J37" s="211"/>
      <c r="K37" s="291" t="s">
        <v>493</v>
      </c>
      <c r="L37" s="370"/>
      <c r="M37" s="80"/>
      <c r="N37" s="131"/>
      <c r="O37" s="131"/>
      <c r="P37" s="131"/>
      <c r="Q37" s="370"/>
      <c r="X37" s="152"/>
      <c r="Y37" s="151"/>
    </row>
    <row r="38" spans="1:25" s="77" customFormat="1" x14ac:dyDescent="0.25">
      <c r="A38"/>
      <c r="B38" s="170">
        <v>153</v>
      </c>
      <c r="C38" s="304" t="s">
        <v>783</v>
      </c>
      <c r="D38" s="616" t="s">
        <v>675</v>
      </c>
      <c r="E38" s="617">
        <v>32991</v>
      </c>
      <c r="F38" s="170" t="s">
        <v>24</v>
      </c>
      <c r="G38" s="618" t="s">
        <v>288</v>
      </c>
      <c r="H38" s="134"/>
      <c r="I38" s="135" t="s">
        <v>945</v>
      </c>
      <c r="J38" s="211"/>
      <c r="K38" s="291" t="s">
        <v>796</v>
      </c>
      <c r="L38" s="370"/>
      <c r="M38" s="80"/>
      <c r="N38" s="131"/>
      <c r="O38" s="131"/>
      <c r="P38" s="131"/>
      <c r="Q38" s="370"/>
      <c r="X38" s="152"/>
      <c r="Y38" s="151"/>
    </row>
    <row r="39" spans="1:25" s="77" customFormat="1" x14ac:dyDescent="0.25">
      <c r="A39"/>
      <c r="B39" s="170">
        <v>58</v>
      </c>
      <c r="C39" s="304" t="s">
        <v>765</v>
      </c>
      <c r="D39" s="616" t="s">
        <v>671</v>
      </c>
      <c r="E39" s="617">
        <v>35771</v>
      </c>
      <c r="F39" s="170" t="s">
        <v>23</v>
      </c>
      <c r="G39" s="618" t="s">
        <v>630</v>
      </c>
      <c r="H39" s="134"/>
      <c r="I39" s="135" t="s">
        <v>945</v>
      </c>
      <c r="J39" s="211"/>
      <c r="K39" s="291" t="s">
        <v>772</v>
      </c>
      <c r="L39" s="370"/>
      <c r="M39" s="80"/>
      <c r="N39" s="131"/>
      <c r="O39" s="131"/>
      <c r="P39" s="131"/>
      <c r="Q39" s="370"/>
      <c r="X39" s="152"/>
      <c r="Y39" s="151"/>
    </row>
    <row r="40" spans="1:25" s="77" customFormat="1" x14ac:dyDescent="0.25">
      <c r="A40"/>
      <c r="B40" s="170">
        <v>999</v>
      </c>
      <c r="C40" s="304" t="s">
        <v>758</v>
      </c>
      <c r="D40" s="616" t="s">
        <v>685</v>
      </c>
      <c r="E40" s="617">
        <v>37055</v>
      </c>
      <c r="F40" s="170" t="s">
        <v>23</v>
      </c>
      <c r="G40" s="618" t="s">
        <v>263</v>
      </c>
      <c r="H40" s="134"/>
      <c r="I40" s="135" t="s">
        <v>945</v>
      </c>
      <c r="J40" s="211"/>
      <c r="K40" s="291" t="s">
        <v>493</v>
      </c>
      <c r="L40" s="370"/>
      <c r="M40" s="80"/>
      <c r="N40" s="131"/>
      <c r="O40" s="131"/>
      <c r="P40" s="131"/>
      <c r="Q40" s="370"/>
      <c r="X40" s="152"/>
      <c r="Y40" s="151"/>
    </row>
    <row r="41" spans="1:25" s="77" customFormat="1" x14ac:dyDescent="0.25">
      <c r="A41"/>
      <c r="B41" s="170">
        <v>200</v>
      </c>
      <c r="C41" s="304" t="s">
        <v>791</v>
      </c>
      <c r="D41" s="616" t="s">
        <v>675</v>
      </c>
      <c r="E41" s="617">
        <v>36574</v>
      </c>
      <c r="F41" s="170" t="s">
        <v>23</v>
      </c>
      <c r="G41" s="618" t="s">
        <v>605</v>
      </c>
      <c r="H41" s="134"/>
      <c r="I41" s="135" t="s">
        <v>945</v>
      </c>
      <c r="J41" s="211"/>
      <c r="K41" s="291" t="s">
        <v>799</v>
      </c>
      <c r="L41" s="370"/>
      <c r="M41" s="80"/>
      <c r="N41" s="131"/>
      <c r="O41" s="131"/>
      <c r="P41" s="131"/>
      <c r="Q41" s="370"/>
      <c r="X41" s="152"/>
      <c r="Y41" s="151"/>
    </row>
    <row r="42" spans="1:25" x14ac:dyDescent="0.25">
      <c r="A42" s="131"/>
      <c r="B42" s="131"/>
      <c r="C42" s="131"/>
      <c r="D42" s="132"/>
      <c r="E42" s="131"/>
      <c r="F42" s="131"/>
      <c r="G42" s="138"/>
      <c r="H42" s="137"/>
      <c r="I42" s="135"/>
      <c r="J42" s="185"/>
      <c r="K42" s="219"/>
      <c r="L42" s="136"/>
      <c r="M42" s="136"/>
      <c r="N42" s="136"/>
      <c r="O42" s="136"/>
      <c r="P42" s="136"/>
      <c r="Q42" s="493"/>
      <c r="R42" s="426"/>
      <c r="S42" s="426"/>
      <c r="T42" s="426"/>
    </row>
    <row r="43" spans="1:25" x14ac:dyDescent="0.25">
      <c r="A43" s="131"/>
      <c r="B43" s="131"/>
      <c r="C43" s="131"/>
      <c r="D43" s="132"/>
      <c r="E43" s="218"/>
      <c r="F43" s="131"/>
      <c r="G43" s="138"/>
      <c r="H43" s="137"/>
      <c r="I43" s="135"/>
      <c r="J43" s="185"/>
      <c r="K43" s="219"/>
      <c r="L43" s="136"/>
      <c r="M43" s="136"/>
      <c r="N43" s="136"/>
      <c r="O43" s="136"/>
      <c r="P43" s="136"/>
      <c r="Q43" s="493"/>
      <c r="R43" s="426"/>
      <c r="S43" s="426"/>
      <c r="T43" s="426"/>
    </row>
    <row r="44" spans="1:25" x14ac:dyDescent="0.25">
      <c r="A44" s="131"/>
      <c r="B44" s="131"/>
      <c r="C44" s="131"/>
      <c r="D44" s="132"/>
      <c r="E44" s="218"/>
      <c r="F44" s="131"/>
      <c r="G44" s="138"/>
      <c r="H44" s="137"/>
      <c r="I44" s="135"/>
      <c r="J44" s="185"/>
      <c r="K44" s="219"/>
      <c r="L44" s="136"/>
      <c r="M44" s="136"/>
      <c r="N44" s="136"/>
      <c r="O44" s="136"/>
      <c r="P44" s="136"/>
      <c r="Q44" s="493"/>
      <c r="R44" s="426"/>
      <c r="S44" s="426"/>
      <c r="T44" s="426"/>
    </row>
    <row r="45" spans="1:25" x14ac:dyDescent="0.25">
      <c r="A45" s="131"/>
      <c r="B45" s="131"/>
      <c r="C45" s="131"/>
      <c r="D45" s="132"/>
      <c r="E45" s="131"/>
      <c r="F45" s="131"/>
      <c r="G45" s="138"/>
      <c r="H45" s="137"/>
      <c r="I45" s="135"/>
      <c r="J45" s="185" t="str">
        <f>IF(OR(I45="",I45="н/я",I45="сошёл",I45="сошла",EXACT("дискв", LEFT(I45,5))),"",LOOKUP(I45,$M$1:$AE$1,$M$2:$AE$2))</f>
        <v/>
      </c>
      <c r="K45" s="136"/>
      <c r="L45" s="136"/>
      <c r="M45" s="136"/>
      <c r="N45" s="136"/>
      <c r="O45" s="136"/>
      <c r="P45" s="136"/>
      <c r="Q45" s="493"/>
      <c r="R45" s="426"/>
      <c r="S45" s="426"/>
      <c r="T45" s="426"/>
    </row>
    <row r="46" spans="1:25" x14ac:dyDescent="0.25">
      <c r="B46" s="376"/>
      <c r="C46" s="376"/>
      <c r="D46" s="337"/>
      <c r="E46" s="352"/>
      <c r="F46" s="174"/>
      <c r="G46" s="371"/>
      <c r="H46" s="262"/>
      <c r="I46" s="264"/>
      <c r="J46" s="318" t="str">
        <f>IF(OR(I46="",I46="н/я",I46="сошёл",I46="сошла",EXACT("дискв", LEFT(I46,5))),"",LOOKUP(I46,$M$1:$AE$1,$M$2:$AE$2))</f>
        <v/>
      </c>
      <c r="K46" s="494"/>
      <c r="L46" s="314"/>
    </row>
    <row r="47" spans="1:25" ht="15.75" x14ac:dyDescent="0.25">
      <c r="B47" s="174"/>
      <c r="C47" s="174"/>
      <c r="D47" s="337"/>
      <c r="E47" s="458"/>
      <c r="F47" s="174"/>
      <c r="G47" s="371"/>
      <c r="H47" s="262"/>
      <c r="I47" s="264"/>
      <c r="J47" s="318" t="str">
        <f>IF(OR(I47="",I47="н/я",I47="сошёл",I47="сошла",EXACT("дискв", LEFT(I47,5))),"",LOOKUP(I47,$M$1:$AE$1,$M$2:$AE$2))</f>
        <v/>
      </c>
      <c r="K47" s="495"/>
      <c r="L47" s="314"/>
    </row>
    <row r="48" spans="1:25" x14ac:dyDescent="0.25">
      <c r="B48" s="496"/>
      <c r="C48" s="496"/>
      <c r="D48" s="497"/>
      <c r="E48" s="352"/>
      <c r="F48" s="174"/>
      <c r="G48" s="371"/>
      <c r="H48" s="262"/>
      <c r="I48" s="264"/>
      <c r="J48" s="318"/>
      <c r="K48" s="498"/>
      <c r="L48" s="314"/>
    </row>
    <row r="49" spans="2:12" ht="15.75" x14ac:dyDescent="0.25">
      <c r="B49" s="397"/>
      <c r="C49" s="397"/>
      <c r="D49" s="84"/>
      <c r="E49" s="458"/>
      <c r="F49" s="460"/>
      <c r="G49" s="398"/>
      <c r="H49" s="89"/>
      <c r="I49" s="89"/>
      <c r="J49" s="318"/>
      <c r="K49" s="384"/>
      <c r="L49" s="314"/>
    </row>
    <row r="50" spans="2:12" x14ac:dyDescent="0.25">
      <c r="B50" s="174"/>
      <c r="C50" s="174"/>
      <c r="D50" s="84"/>
      <c r="E50" s="192"/>
      <c r="F50" s="174"/>
      <c r="G50" s="371"/>
      <c r="H50" s="89"/>
      <c r="I50" s="89"/>
      <c r="J50" s="318"/>
      <c r="K50" s="495"/>
      <c r="L50" s="314"/>
    </row>
    <row r="51" spans="2:12" x14ac:dyDescent="0.25">
      <c r="B51" s="376"/>
      <c r="C51" s="376"/>
      <c r="D51" s="84"/>
      <c r="E51" s="352"/>
      <c r="F51" s="174"/>
      <c r="G51" s="371"/>
      <c r="H51" s="89"/>
      <c r="I51" s="89"/>
      <c r="J51" s="318"/>
      <c r="K51" s="495"/>
      <c r="L51" s="314"/>
    </row>
    <row r="52" spans="2:12" x14ac:dyDescent="0.25">
      <c r="B52" s="174"/>
      <c r="C52" s="174"/>
      <c r="D52" s="84"/>
      <c r="E52" s="376"/>
      <c r="F52" s="174"/>
      <c r="G52" s="371"/>
      <c r="H52" s="89"/>
      <c r="I52" s="89"/>
      <c r="J52" s="318"/>
      <c r="K52" s="372"/>
      <c r="L52" s="314"/>
    </row>
    <row r="53" spans="2:12" x14ac:dyDescent="0.25">
      <c r="B53" s="174"/>
      <c r="C53" s="174"/>
      <c r="D53" s="337"/>
      <c r="E53" s="352"/>
      <c r="F53" s="174"/>
      <c r="G53" s="371"/>
      <c r="H53" s="262"/>
      <c r="I53" s="264"/>
      <c r="J53" s="170"/>
      <c r="K53" s="495"/>
    </row>
    <row r="54" spans="2:12" x14ac:dyDescent="0.25">
      <c r="B54" s="496"/>
      <c r="C54" s="496"/>
      <c r="D54" s="337"/>
      <c r="E54" s="352"/>
      <c r="F54" s="174"/>
      <c r="G54" s="371"/>
      <c r="H54" s="262"/>
      <c r="I54" s="264"/>
      <c r="J54" s="170"/>
      <c r="K54" s="494"/>
    </row>
    <row r="55" spans="2:12" ht="15.75" x14ac:dyDescent="0.25">
      <c r="B55" s="499"/>
      <c r="C55" s="499"/>
      <c r="D55" s="337"/>
      <c r="E55" s="373"/>
      <c r="F55" s="174"/>
      <c r="G55" s="371"/>
      <c r="K55" s="494"/>
    </row>
  </sheetData>
  <autoFilter ref="A18:K52"/>
  <mergeCells count="1">
    <mergeCell ref="H15:I15"/>
  </mergeCells>
  <dataValidations count="6">
    <dataValidation type="list" allowBlank="1" showInputMessage="1" showErrorMessage="1" sqref="F39:F40 F35:F37 F28:F30 F32">
      <formula1>"мс,кмс,I,II,III,1юн,2юн,3юн,б/р"</formula1>
    </dataValidation>
    <dataValidation type="list" allowBlank="1" showInputMessage="1" showErrorMessage="1" sqref="F41:F43">
      <formula1>"мсмк,мс,кмс,I,II,III"</formula1>
    </dataValidation>
    <dataValidation type="list" allowBlank="1" showInputMessage="1" showErrorMessage="1" sqref="F45">
      <formula1>"мсмк,мс,кмс,I,II,III,1юн,2юн,3юн,б/р"</formula1>
    </dataValidation>
    <dataValidation type="list" allowBlank="1" showInputMessage="1" showErrorMessage="1" sqref="E51:E52">
      <formula1>"00,01,02,03,04"</formula1>
    </dataValidation>
    <dataValidation type="list" allowBlank="1" showInputMessage="1" showErrorMessage="1" sqref="F49:F52">
      <formula1>"I,II,III,1юн,2юн,3юн,б/р"</formula1>
    </dataValidation>
    <dataValidation type="list" allowBlank="1" showInputMessage="1" showErrorMessage="1" sqref="F46:F47">
      <formula1>"кмс,I,II,III,1юн,2юн,3юн"</formula1>
    </dataValidation>
  </dataValidations>
  <printOptions horizontalCentered="1"/>
  <pageMargins left="0.39370078740157483" right="0" top="0.59055118110236227" bottom="0.39370078740157483" header="0" footer="0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0000"/>
  </sheetPr>
  <dimension ref="A1:AG89"/>
  <sheetViews>
    <sheetView topLeftCell="A13" zoomScaleNormal="100" workbookViewId="0">
      <selection activeCell="J28" sqref="J28"/>
    </sheetView>
  </sheetViews>
  <sheetFormatPr defaultColWidth="9.28515625" defaultRowHeight="15" outlineLevelCol="1" x14ac:dyDescent="0.25"/>
  <cols>
    <col min="1" max="1" width="4.7109375" style="231" customWidth="1"/>
    <col min="2" max="2" width="4.7109375" style="231" hidden="1" customWidth="1"/>
    <col min="3" max="3" width="7" style="187" customWidth="1"/>
    <col min="4" max="4" width="16" style="187" customWidth="1"/>
    <col min="5" max="5" width="15.28515625" style="249" customWidth="1"/>
    <col min="6" max="6" width="8.42578125" style="187" customWidth="1"/>
    <col min="7" max="7" width="4.28515625" style="237" customWidth="1"/>
    <col min="8" max="8" width="20.7109375" style="187" customWidth="1"/>
    <col min="9" max="9" width="3" style="74" customWidth="1"/>
    <col min="10" max="10" width="8.7109375" style="231" customWidth="1"/>
    <col min="11" max="11" width="7.28515625" style="231" customWidth="1"/>
    <col min="12" max="12" width="19.5703125" style="187" customWidth="1"/>
    <col min="13" max="13" width="9.28515625" style="187"/>
    <col min="14" max="32" width="6.7109375" style="187" hidden="1" customWidth="1" outlineLevel="1"/>
    <col min="33" max="33" width="9.28515625" style="237" collapsed="1"/>
    <col min="34" max="16384" width="9.28515625" style="187"/>
  </cols>
  <sheetData>
    <row r="1" spans="1:33" ht="15.75" x14ac:dyDescent="0.25">
      <c r="A1" s="74"/>
      <c r="B1" s="74"/>
      <c r="C1" s="74"/>
      <c r="D1" s="74"/>
      <c r="E1" s="232"/>
      <c r="F1" s="74"/>
      <c r="G1" s="144"/>
      <c r="H1" s="74"/>
      <c r="N1" s="233" t="s">
        <v>49</v>
      </c>
      <c r="O1" s="234" t="s">
        <v>50</v>
      </c>
      <c r="P1" s="233" t="s">
        <v>51</v>
      </c>
      <c r="Q1" s="234" t="s">
        <v>52</v>
      </c>
      <c r="R1" s="233" t="s">
        <v>53</v>
      </c>
      <c r="S1" s="234" t="s">
        <v>54</v>
      </c>
      <c r="T1" s="233" t="s">
        <v>55</v>
      </c>
      <c r="U1" s="234" t="s">
        <v>56</v>
      </c>
      <c r="V1" s="233" t="s">
        <v>57</v>
      </c>
      <c r="W1" s="235" t="s">
        <v>58</v>
      </c>
      <c r="X1" s="236" t="s">
        <v>59</v>
      </c>
      <c r="Y1" s="235" t="s">
        <v>60</v>
      </c>
      <c r="Z1" s="236" t="s">
        <v>61</v>
      </c>
      <c r="AA1" s="235" t="s">
        <v>62</v>
      </c>
      <c r="AB1" s="236" t="s">
        <v>63</v>
      </c>
      <c r="AC1" s="235" t="s">
        <v>64</v>
      </c>
      <c r="AD1" s="236" t="s">
        <v>65</v>
      </c>
      <c r="AE1" s="235" t="s">
        <v>66</v>
      </c>
      <c r="AF1" s="236" t="s">
        <v>67</v>
      </c>
    </row>
    <row r="2" spans="1:33" ht="15.75" x14ac:dyDescent="0.25">
      <c r="A2" s="74"/>
      <c r="B2" s="74"/>
      <c r="C2" s="74"/>
      <c r="D2" s="74"/>
      <c r="E2" s="232"/>
      <c r="F2" s="74"/>
      <c r="G2" s="144"/>
      <c r="H2" s="144" t="s">
        <v>0</v>
      </c>
      <c r="N2" s="238" t="s">
        <v>26</v>
      </c>
      <c r="O2" s="238" t="s">
        <v>26</v>
      </c>
      <c r="P2" s="238" t="s">
        <v>25</v>
      </c>
      <c r="Q2" s="238" t="s">
        <v>25</v>
      </c>
      <c r="R2" s="238" t="s">
        <v>24</v>
      </c>
      <c r="S2" s="238" t="s">
        <v>24</v>
      </c>
      <c r="T2" s="238" t="s">
        <v>23</v>
      </c>
      <c r="U2" s="238" t="s">
        <v>23</v>
      </c>
      <c r="V2" s="238" t="s">
        <v>22</v>
      </c>
      <c r="W2" s="238" t="s">
        <v>22</v>
      </c>
      <c r="X2" s="238" t="s">
        <v>21</v>
      </c>
      <c r="Y2" s="238" t="s">
        <v>21</v>
      </c>
      <c r="Z2" s="238" t="s">
        <v>20</v>
      </c>
      <c r="AA2" s="238" t="s">
        <v>20</v>
      </c>
      <c r="AB2" s="238" t="s">
        <v>19</v>
      </c>
      <c r="AC2" s="238" t="s">
        <v>19</v>
      </c>
      <c r="AD2" s="238" t="s">
        <v>40</v>
      </c>
      <c r="AE2" s="238" t="s">
        <v>40</v>
      </c>
      <c r="AF2" s="239" t="s">
        <v>18</v>
      </c>
    </row>
    <row r="3" spans="1:33" ht="15.75" x14ac:dyDescent="0.25">
      <c r="A3" s="74"/>
      <c r="B3" s="74"/>
      <c r="C3" s="74"/>
      <c r="D3" s="74"/>
      <c r="E3" s="232"/>
      <c r="F3" s="74"/>
      <c r="G3" s="144"/>
      <c r="H3" s="144" t="s">
        <v>1</v>
      </c>
    </row>
    <row r="4" spans="1:33" ht="15.75" x14ac:dyDescent="0.25">
      <c r="A4" s="74"/>
      <c r="B4" s="74"/>
      <c r="C4" s="74"/>
      <c r="D4" s="74"/>
      <c r="E4" s="232"/>
      <c r="F4" s="74"/>
      <c r="G4" s="144"/>
      <c r="H4" s="144" t="s">
        <v>2</v>
      </c>
    </row>
    <row r="5" spans="1:33" ht="15.75" x14ac:dyDescent="0.25">
      <c r="A5" s="74"/>
      <c r="B5" s="74"/>
      <c r="C5" s="74"/>
      <c r="D5" s="74"/>
      <c r="E5" s="232"/>
      <c r="F5" s="74"/>
      <c r="G5" s="144"/>
      <c r="H5" s="74"/>
    </row>
    <row r="6" spans="1:33" ht="15.75" x14ac:dyDescent="0.25">
      <c r="A6" s="74"/>
      <c r="B6" s="74"/>
      <c r="C6" s="74"/>
      <c r="D6" s="74"/>
      <c r="E6" s="232"/>
      <c r="F6" s="74"/>
      <c r="G6" s="144"/>
      <c r="H6" s="144"/>
    </row>
    <row r="7" spans="1:33" ht="18.75" x14ac:dyDescent="0.25">
      <c r="A7" s="74"/>
      <c r="B7" s="74"/>
      <c r="C7" s="74"/>
      <c r="D7" s="74"/>
      <c r="E7" s="187"/>
      <c r="F7" s="74"/>
      <c r="G7" s="240"/>
      <c r="H7" s="75" t="s">
        <v>498</v>
      </c>
      <c r="J7" s="74"/>
      <c r="K7" s="74"/>
      <c r="L7" s="74"/>
      <c r="M7" s="231"/>
      <c r="N7" s="231"/>
      <c r="O7" s="231"/>
      <c r="P7" s="231"/>
      <c r="X7" s="241"/>
      <c r="Y7" s="242"/>
      <c r="AG7" s="187"/>
    </row>
    <row r="8" spans="1:33" ht="18.75" x14ac:dyDescent="0.25">
      <c r="A8" s="74"/>
      <c r="B8" s="74"/>
      <c r="C8" s="74"/>
      <c r="D8" s="74"/>
      <c r="E8" s="187"/>
      <c r="F8" s="74"/>
      <c r="G8" s="240"/>
      <c r="H8" s="75" t="s">
        <v>3</v>
      </c>
      <c r="J8" s="74"/>
      <c r="K8" s="74"/>
      <c r="L8" s="74"/>
      <c r="M8" s="231"/>
      <c r="N8" s="231"/>
      <c r="O8" s="231"/>
      <c r="P8" s="231"/>
      <c r="X8" s="243"/>
      <c r="Y8" s="242"/>
      <c r="AG8" s="187"/>
    </row>
    <row r="9" spans="1:33" x14ac:dyDescent="0.25">
      <c r="B9" s="187"/>
      <c r="C9" s="244"/>
      <c r="D9" s="244"/>
      <c r="E9" s="187"/>
      <c r="I9" s="187"/>
      <c r="J9" s="74"/>
      <c r="K9" s="74"/>
      <c r="L9" s="74"/>
      <c r="M9" s="231"/>
      <c r="N9" s="231"/>
      <c r="O9" s="231"/>
      <c r="P9" s="231"/>
      <c r="X9" s="241"/>
      <c r="Y9" s="242"/>
      <c r="AG9" s="187"/>
    </row>
    <row r="10" spans="1:33" ht="20.25" x14ac:dyDescent="0.25">
      <c r="B10" s="187"/>
      <c r="C10" s="244"/>
      <c r="D10" s="244"/>
      <c r="E10" s="187"/>
      <c r="G10" s="242"/>
      <c r="H10" s="245" t="s">
        <v>4</v>
      </c>
      <c r="I10" s="245"/>
      <c r="J10" s="74"/>
      <c r="K10" s="74"/>
      <c r="L10" s="74"/>
      <c r="M10" s="231"/>
      <c r="N10" s="231"/>
      <c r="O10" s="231"/>
      <c r="P10" s="231"/>
      <c r="X10" s="243"/>
      <c r="Y10" s="242"/>
      <c r="AG10" s="187"/>
    </row>
    <row r="11" spans="1:33" ht="7.15" customHeight="1" x14ac:dyDescent="0.25">
      <c r="B11" s="187"/>
      <c r="C11" s="244"/>
      <c r="D11" s="244"/>
      <c r="E11" s="187"/>
      <c r="G11" s="242"/>
      <c r="H11" s="75"/>
      <c r="I11" s="75"/>
      <c r="J11" s="74"/>
      <c r="K11" s="74"/>
      <c r="L11" s="74"/>
      <c r="M11" s="231"/>
      <c r="N11" s="231"/>
      <c r="O11" s="231"/>
      <c r="P11" s="231"/>
      <c r="X11" s="241"/>
      <c r="Y11" s="242"/>
      <c r="AG11" s="187"/>
    </row>
    <row r="12" spans="1:33" ht="20.25" x14ac:dyDescent="0.25">
      <c r="B12" s="187"/>
      <c r="C12" s="244"/>
      <c r="D12" s="244"/>
      <c r="E12" s="187"/>
      <c r="H12" s="75" t="s">
        <v>41</v>
      </c>
      <c r="I12" s="246"/>
      <c r="J12" s="74"/>
      <c r="K12" s="74"/>
      <c r="L12" s="74"/>
      <c r="M12" s="231"/>
      <c r="N12" s="231"/>
      <c r="O12" s="231"/>
      <c r="P12" s="231"/>
      <c r="X12" s="243"/>
      <c r="Y12" s="242"/>
      <c r="AG12" s="187"/>
    </row>
    <row r="13" spans="1:33" ht="15.75" x14ac:dyDescent="0.25">
      <c r="A13" s="628" t="s">
        <v>333</v>
      </c>
      <c r="B13" s="187"/>
      <c r="C13" s="200"/>
      <c r="D13" s="200"/>
      <c r="E13" s="187"/>
      <c r="F13" s="237"/>
      <c r="H13" s="247"/>
      <c r="J13" s="74"/>
      <c r="K13" s="187"/>
      <c r="L13" s="94" t="s">
        <v>236</v>
      </c>
      <c r="M13" s="231"/>
      <c r="N13" s="231"/>
      <c r="O13" s="231"/>
      <c r="P13" s="231"/>
      <c r="Q13" s="248"/>
      <c r="R13" s="248"/>
      <c r="X13" s="241"/>
      <c r="Y13" s="242"/>
      <c r="AG13" s="187"/>
    </row>
    <row r="14" spans="1:33" ht="8.4499999999999993" customHeight="1" x14ac:dyDescent="0.25">
      <c r="H14" s="242"/>
    </row>
    <row r="15" spans="1:33" x14ac:dyDescent="0.2">
      <c r="A15" s="250" t="s">
        <v>30</v>
      </c>
      <c r="B15" s="250"/>
      <c r="C15" s="251" t="s">
        <v>68</v>
      </c>
      <c r="D15" s="281" t="s">
        <v>241</v>
      </c>
      <c r="E15" s="280" t="s">
        <v>240</v>
      </c>
      <c r="F15" s="251" t="s">
        <v>33</v>
      </c>
      <c r="G15" s="251" t="s">
        <v>70</v>
      </c>
      <c r="H15" s="251" t="s">
        <v>35</v>
      </c>
      <c r="I15" s="758" t="s">
        <v>71</v>
      </c>
      <c r="J15" s="760"/>
      <c r="K15" s="250" t="s">
        <v>34</v>
      </c>
      <c r="L15" s="251" t="s">
        <v>38</v>
      </c>
    </row>
    <row r="16" spans="1:33" ht="7.15" customHeight="1" x14ac:dyDescent="0.2">
      <c r="A16" s="174"/>
      <c r="B16" s="174"/>
      <c r="C16" s="252"/>
      <c r="D16" s="252"/>
      <c r="E16" s="253"/>
      <c r="F16" s="252"/>
      <c r="G16" s="252"/>
      <c r="H16" s="144"/>
      <c r="I16" s="254"/>
      <c r="J16" s="254"/>
      <c r="K16" s="174"/>
      <c r="L16" s="252"/>
    </row>
    <row r="17" spans="1:33" x14ac:dyDescent="0.25">
      <c r="A17" s="162"/>
      <c r="B17" s="163"/>
      <c r="C17" s="163"/>
      <c r="D17" s="615"/>
      <c r="E17" s="255" t="s">
        <v>237</v>
      </c>
      <c r="F17" s="256"/>
      <c r="G17" s="257"/>
      <c r="H17" s="165" t="s">
        <v>950</v>
      </c>
      <c r="I17" s="256"/>
      <c r="J17" s="258"/>
      <c r="K17" s="259"/>
      <c r="L17" s="260" t="s">
        <v>72</v>
      </c>
    </row>
    <row r="18" spans="1:33" ht="8.1" customHeight="1" x14ac:dyDescent="0.25">
      <c r="A18" s="170"/>
      <c r="B18" s="170"/>
      <c r="C18" s="170"/>
      <c r="D18" s="170"/>
      <c r="E18" s="261"/>
      <c r="F18" s="262"/>
      <c r="G18" s="263"/>
      <c r="H18" s="172"/>
      <c r="I18" s="262"/>
      <c r="J18" s="264"/>
      <c r="K18" s="265"/>
      <c r="L18" s="266"/>
    </row>
    <row r="19" spans="1:33" s="504" customFormat="1" x14ac:dyDescent="0.25">
      <c r="A19" s="170">
        <v>1</v>
      </c>
      <c r="B19" s="170"/>
      <c r="C19" s="170">
        <v>422</v>
      </c>
      <c r="D19" s="616" t="s">
        <v>779</v>
      </c>
      <c r="E19" s="616" t="s">
        <v>724</v>
      </c>
      <c r="F19" s="617">
        <v>33991</v>
      </c>
      <c r="G19" s="170" t="s">
        <v>25</v>
      </c>
      <c r="H19" s="618" t="s">
        <v>252</v>
      </c>
      <c r="I19" s="262"/>
      <c r="J19" s="263" t="s">
        <v>951</v>
      </c>
      <c r="K19" s="170" t="str">
        <f t="shared" ref="K19:K26" si="0">IF(OR(J19="",J19="н/я",J19="сошёл",J19="сошла",EXACT("дискв", LEFT(J19,5))),"",LOOKUP(J19,$N$1:$AF$1,$N$2:$AF$2))</f>
        <v>кмс</v>
      </c>
      <c r="L19" s="495" t="s">
        <v>794</v>
      </c>
      <c r="M19" s="264"/>
      <c r="N19" s="170"/>
      <c r="O19" s="170"/>
      <c r="P19" s="170"/>
      <c r="Q19" s="370"/>
    </row>
    <row r="20" spans="1:33" s="504" customFormat="1" x14ac:dyDescent="0.25">
      <c r="A20" s="170">
        <v>2</v>
      </c>
      <c r="B20" s="170"/>
      <c r="C20" s="170">
        <v>88</v>
      </c>
      <c r="D20" s="616" t="s">
        <v>778</v>
      </c>
      <c r="E20" s="616" t="s">
        <v>729</v>
      </c>
      <c r="F20" s="617">
        <v>34910</v>
      </c>
      <c r="G20" s="170" t="s">
        <v>24</v>
      </c>
      <c r="H20" s="618" t="s">
        <v>252</v>
      </c>
      <c r="I20" s="262"/>
      <c r="J20" s="263" t="s">
        <v>952</v>
      </c>
      <c r="K20" s="170" t="str">
        <f t="shared" si="0"/>
        <v>кмс</v>
      </c>
      <c r="L20" s="495" t="s">
        <v>383</v>
      </c>
      <c r="M20" s="264"/>
      <c r="N20" s="170"/>
      <c r="O20" s="170"/>
      <c r="P20" s="170"/>
      <c r="Q20" s="370"/>
    </row>
    <row r="21" spans="1:33" s="504" customFormat="1" x14ac:dyDescent="0.25">
      <c r="A21" s="170">
        <v>3</v>
      </c>
      <c r="B21" s="170"/>
      <c r="C21" s="170">
        <v>114</v>
      </c>
      <c r="D21" s="616" t="s">
        <v>1023</v>
      </c>
      <c r="E21" s="616" t="s">
        <v>781</v>
      </c>
      <c r="F21" s="617">
        <v>34506</v>
      </c>
      <c r="G21" s="170" t="s">
        <v>25</v>
      </c>
      <c r="H21" s="618" t="s">
        <v>252</v>
      </c>
      <c r="I21" s="262"/>
      <c r="J21" s="263" t="s">
        <v>953</v>
      </c>
      <c r="K21" s="170" t="str">
        <f t="shared" si="0"/>
        <v>кмс</v>
      </c>
      <c r="L21" s="495" t="s">
        <v>794</v>
      </c>
      <c r="M21" s="264"/>
      <c r="N21" s="170"/>
      <c r="O21" s="170"/>
      <c r="P21" s="170"/>
      <c r="Q21" s="370"/>
    </row>
    <row r="22" spans="1:33" s="504" customFormat="1" x14ac:dyDescent="0.25">
      <c r="A22" s="170">
        <v>4</v>
      </c>
      <c r="B22" s="170"/>
      <c r="C22" s="170">
        <v>747</v>
      </c>
      <c r="D22" s="636" t="s">
        <v>803</v>
      </c>
      <c r="E22" s="616" t="s">
        <v>804</v>
      </c>
      <c r="F22" s="617">
        <v>35295</v>
      </c>
      <c r="G22" s="170" t="s">
        <v>24</v>
      </c>
      <c r="H22" s="618" t="s">
        <v>245</v>
      </c>
      <c r="I22" s="262"/>
      <c r="J22" s="263" t="s">
        <v>954</v>
      </c>
      <c r="K22" s="170" t="str">
        <f t="shared" si="0"/>
        <v>I</v>
      </c>
      <c r="L22" s="495" t="s">
        <v>438</v>
      </c>
      <c r="M22" s="264"/>
      <c r="N22" s="170"/>
      <c r="O22" s="170"/>
      <c r="P22" s="170"/>
      <c r="Q22" s="370"/>
    </row>
    <row r="23" spans="1:33" s="504" customFormat="1" x14ac:dyDescent="0.25">
      <c r="A23" s="170">
        <v>5</v>
      </c>
      <c r="B23" s="170"/>
      <c r="C23" s="170">
        <v>201</v>
      </c>
      <c r="D23" s="616" t="s">
        <v>777</v>
      </c>
      <c r="E23" s="616" t="s">
        <v>764</v>
      </c>
      <c r="F23" s="617">
        <v>35277</v>
      </c>
      <c r="G23" s="170" t="s">
        <v>24</v>
      </c>
      <c r="H23" s="618" t="s">
        <v>252</v>
      </c>
      <c r="I23" s="262"/>
      <c r="J23" s="263" t="s">
        <v>955</v>
      </c>
      <c r="K23" s="170" t="str">
        <f t="shared" si="0"/>
        <v>I</v>
      </c>
      <c r="L23" s="495" t="s">
        <v>383</v>
      </c>
      <c r="M23" s="264"/>
      <c r="N23" s="170"/>
      <c r="O23" s="170"/>
      <c r="P23" s="170"/>
      <c r="Q23" s="370"/>
    </row>
    <row r="24" spans="1:33" s="504" customFormat="1" x14ac:dyDescent="0.25">
      <c r="A24" s="170">
        <v>6</v>
      </c>
      <c r="B24" s="170"/>
      <c r="C24" s="170">
        <v>378</v>
      </c>
      <c r="D24" s="616" t="s">
        <v>783</v>
      </c>
      <c r="E24" s="616" t="s">
        <v>787</v>
      </c>
      <c r="F24" s="617">
        <v>35685</v>
      </c>
      <c r="G24" s="170" t="s">
        <v>23</v>
      </c>
      <c r="H24" s="618" t="s">
        <v>257</v>
      </c>
      <c r="I24" s="262"/>
      <c r="J24" s="263" t="s">
        <v>956</v>
      </c>
      <c r="K24" s="170" t="str">
        <f t="shared" si="0"/>
        <v>II</v>
      </c>
      <c r="L24" s="370" t="s">
        <v>798</v>
      </c>
      <c r="M24" s="264"/>
      <c r="N24" s="170"/>
      <c r="O24" s="170"/>
      <c r="P24" s="170"/>
      <c r="Q24" s="370"/>
    </row>
    <row r="25" spans="1:33" s="504" customFormat="1" x14ac:dyDescent="0.25">
      <c r="A25" s="170">
        <v>7</v>
      </c>
      <c r="B25" s="170"/>
      <c r="C25" s="170">
        <v>720</v>
      </c>
      <c r="D25" s="616" t="s">
        <v>789</v>
      </c>
      <c r="E25" s="616" t="s">
        <v>790</v>
      </c>
      <c r="F25" s="617">
        <v>35600</v>
      </c>
      <c r="G25" s="170" t="s">
        <v>23</v>
      </c>
      <c r="H25" s="618" t="s">
        <v>245</v>
      </c>
      <c r="I25" s="262"/>
      <c r="J25" s="263" t="s">
        <v>957</v>
      </c>
      <c r="K25" s="170" t="str">
        <f t="shared" si="0"/>
        <v>II</v>
      </c>
      <c r="L25" s="495" t="s">
        <v>438</v>
      </c>
      <c r="M25" s="264"/>
      <c r="N25" s="170"/>
      <c r="O25" s="170"/>
      <c r="P25" s="170"/>
      <c r="Q25" s="370"/>
    </row>
    <row r="26" spans="1:33" s="504" customFormat="1" x14ac:dyDescent="0.25">
      <c r="A26" s="170">
        <v>8</v>
      </c>
      <c r="B26" s="170"/>
      <c r="C26" s="170">
        <v>452</v>
      </c>
      <c r="D26" s="616" t="s">
        <v>800</v>
      </c>
      <c r="E26" s="616" t="s">
        <v>655</v>
      </c>
      <c r="F26" s="617">
        <v>35877</v>
      </c>
      <c r="G26" s="170" t="s">
        <v>23</v>
      </c>
      <c r="H26" s="618" t="s">
        <v>263</v>
      </c>
      <c r="I26" s="262"/>
      <c r="J26" s="263" t="s">
        <v>958</v>
      </c>
      <c r="K26" s="170" t="str">
        <f t="shared" si="0"/>
        <v>II</v>
      </c>
      <c r="L26" s="495" t="s">
        <v>445</v>
      </c>
      <c r="M26" s="264"/>
      <c r="N26" s="170"/>
      <c r="O26" s="170"/>
      <c r="P26" s="170"/>
      <c r="Q26" s="370"/>
    </row>
    <row r="27" spans="1:33" s="504" customFormat="1" x14ac:dyDescent="0.25">
      <c r="A27" s="88"/>
      <c r="B27" s="170"/>
      <c r="C27" s="170">
        <v>24</v>
      </c>
      <c r="D27" s="616" t="s">
        <v>656</v>
      </c>
      <c r="E27" s="616" t="s">
        <v>683</v>
      </c>
      <c r="F27" s="617">
        <v>33078</v>
      </c>
      <c r="G27" s="170" t="s">
        <v>25</v>
      </c>
      <c r="H27" s="618" t="s">
        <v>252</v>
      </c>
      <c r="I27" s="262"/>
      <c r="J27" s="263" t="s">
        <v>945</v>
      </c>
      <c r="K27" s="170"/>
      <c r="L27" s="495" t="s">
        <v>795</v>
      </c>
      <c r="M27" s="264"/>
      <c r="N27" s="170"/>
      <c r="O27" s="170"/>
      <c r="P27" s="170"/>
      <c r="Q27" s="370"/>
    </row>
    <row r="28" spans="1:33" s="504" customFormat="1" x14ac:dyDescent="0.25">
      <c r="A28" s="88"/>
      <c r="B28" s="170"/>
      <c r="C28" s="170">
        <v>445</v>
      </c>
      <c r="D28" s="616" t="s">
        <v>801</v>
      </c>
      <c r="E28" s="616" t="s">
        <v>802</v>
      </c>
      <c r="F28" s="617">
        <v>33827</v>
      </c>
      <c r="G28" s="170" t="s">
        <v>24</v>
      </c>
      <c r="H28" s="618" t="s">
        <v>263</v>
      </c>
      <c r="I28" s="262"/>
      <c r="J28" s="263" t="s">
        <v>945</v>
      </c>
      <c r="K28" s="170"/>
      <c r="L28" s="370" t="s">
        <v>806</v>
      </c>
      <c r="M28" s="264"/>
      <c r="N28" s="170"/>
      <c r="O28" s="170"/>
      <c r="P28" s="170"/>
      <c r="Q28" s="370"/>
    </row>
    <row r="29" spans="1:33" s="504" customFormat="1" x14ac:dyDescent="0.25">
      <c r="A29" s="88"/>
      <c r="B29" s="294"/>
      <c r="C29" s="170">
        <v>153</v>
      </c>
      <c r="D29" s="304" t="s">
        <v>783</v>
      </c>
      <c r="E29" s="616" t="s">
        <v>675</v>
      </c>
      <c r="F29" s="617">
        <v>32991</v>
      </c>
      <c r="G29" s="170" t="s">
        <v>24</v>
      </c>
      <c r="H29" s="618" t="s">
        <v>288</v>
      </c>
      <c r="I29" s="262"/>
      <c r="J29" s="263" t="s">
        <v>945</v>
      </c>
      <c r="K29" s="170"/>
      <c r="L29" s="495" t="s">
        <v>796</v>
      </c>
      <c r="M29" s="264"/>
      <c r="N29" s="170"/>
      <c r="O29" s="170"/>
      <c r="P29" s="170"/>
      <c r="Q29" s="370"/>
    </row>
    <row r="30" spans="1:33" s="504" customFormat="1" x14ac:dyDescent="0.25">
      <c r="A30" s="88"/>
      <c r="B30" s="170"/>
      <c r="C30" s="294">
        <v>200</v>
      </c>
      <c r="D30" s="616" t="s">
        <v>791</v>
      </c>
      <c r="E30" s="616" t="s">
        <v>675</v>
      </c>
      <c r="F30" s="625">
        <v>36574</v>
      </c>
      <c r="G30" s="294" t="s">
        <v>23</v>
      </c>
      <c r="H30" s="304" t="s">
        <v>605</v>
      </c>
      <c r="I30" s="262"/>
      <c r="J30" s="263" t="s">
        <v>945</v>
      </c>
      <c r="K30" s="170"/>
      <c r="L30" s="627" t="s">
        <v>799</v>
      </c>
      <c r="M30" s="264"/>
      <c r="N30" s="170"/>
      <c r="O30" s="170"/>
      <c r="P30" s="170"/>
      <c r="Q30" s="370"/>
    </row>
    <row r="31" spans="1:33" s="504" customFormat="1" x14ac:dyDescent="0.25">
      <c r="A31" s="88"/>
      <c r="B31" s="170"/>
      <c r="C31" s="170">
        <v>390</v>
      </c>
      <c r="D31" s="616" t="s">
        <v>805</v>
      </c>
      <c r="E31" s="616" t="s">
        <v>677</v>
      </c>
      <c r="F31" s="617">
        <v>35837</v>
      </c>
      <c r="G31" s="170" t="s">
        <v>23</v>
      </c>
      <c r="H31" s="304" t="s">
        <v>281</v>
      </c>
      <c r="I31" s="262"/>
      <c r="J31" s="263" t="s">
        <v>945</v>
      </c>
      <c r="K31" s="170"/>
      <c r="L31" s="495" t="s">
        <v>405</v>
      </c>
      <c r="M31" s="264"/>
      <c r="N31" s="170"/>
      <c r="O31" s="170"/>
      <c r="P31" s="170"/>
      <c r="Q31" s="370"/>
    </row>
    <row r="32" spans="1:33" x14ac:dyDescent="0.25">
      <c r="A32"/>
      <c r="B32" s="74"/>
      <c r="C32" s="200"/>
      <c r="D32" s="200"/>
      <c r="E32" s="200"/>
      <c r="F32" s="267"/>
      <c r="G32" s="198"/>
      <c r="H32" s="268"/>
      <c r="J32" s="240"/>
      <c r="L32" s="269"/>
      <c r="M32" s="194"/>
      <c r="N32" s="231"/>
      <c r="O32" s="231"/>
      <c r="P32" s="231"/>
      <c r="Q32" s="269"/>
      <c r="AG32" s="187"/>
    </row>
    <row r="33" spans="2:33" x14ac:dyDescent="0.25">
      <c r="B33" s="74"/>
      <c r="C33" s="200"/>
      <c r="D33" s="200"/>
      <c r="E33" s="200"/>
      <c r="F33" s="267"/>
      <c r="G33" s="198"/>
      <c r="H33" s="268"/>
      <c r="J33" s="240"/>
      <c r="L33" s="269"/>
      <c r="M33" s="194"/>
      <c r="N33" s="231"/>
      <c r="O33" s="231"/>
      <c r="P33" s="231"/>
      <c r="Q33" s="269"/>
      <c r="AG33" s="187"/>
    </row>
    <row r="34" spans="2:33" x14ac:dyDescent="0.25">
      <c r="B34" s="74"/>
      <c r="C34" s="200"/>
      <c r="D34" s="200"/>
      <c r="E34" s="200"/>
      <c r="F34" s="240"/>
      <c r="G34" s="198"/>
      <c r="H34" s="268"/>
      <c r="J34" s="240"/>
      <c r="L34" s="269"/>
      <c r="M34" s="194"/>
      <c r="N34" s="231"/>
      <c r="O34" s="231"/>
      <c r="P34" s="231"/>
      <c r="Q34" s="269"/>
      <c r="AG34" s="187"/>
    </row>
    <row r="35" spans="2:33" x14ac:dyDescent="0.25">
      <c r="B35" s="74"/>
      <c r="C35" s="200"/>
      <c r="D35" s="200"/>
      <c r="E35" s="200"/>
      <c r="F35" s="267"/>
      <c r="G35" s="198"/>
      <c r="H35" s="268"/>
      <c r="J35" s="240"/>
      <c r="L35" s="269"/>
      <c r="M35" s="194"/>
      <c r="N35" s="231"/>
      <c r="O35" s="231"/>
      <c r="P35" s="231"/>
      <c r="Q35" s="269"/>
      <c r="AG35" s="187"/>
    </row>
    <row r="36" spans="2:33" x14ac:dyDescent="0.25">
      <c r="B36" s="74"/>
      <c r="C36" s="200"/>
      <c r="D36" s="200"/>
      <c r="E36" s="200"/>
      <c r="F36" s="240"/>
      <c r="G36" s="198"/>
      <c r="H36" s="268"/>
      <c r="J36" s="240"/>
      <c r="L36" s="269"/>
      <c r="M36" s="194"/>
      <c r="N36" s="231"/>
      <c r="O36" s="231"/>
      <c r="P36" s="231"/>
      <c r="Q36" s="269"/>
      <c r="AG36" s="187"/>
    </row>
    <row r="37" spans="2:33" x14ac:dyDescent="0.25">
      <c r="B37" s="74"/>
      <c r="C37" s="200"/>
      <c r="D37" s="200"/>
      <c r="E37" s="240"/>
      <c r="F37" s="240"/>
      <c r="G37" s="198"/>
      <c r="H37" s="194"/>
      <c r="J37" s="74"/>
      <c r="L37" s="270"/>
      <c r="M37" s="194"/>
      <c r="N37" s="231"/>
      <c r="O37" s="231"/>
      <c r="P37" s="231"/>
      <c r="Q37" s="269"/>
      <c r="AG37" s="187"/>
    </row>
    <row r="38" spans="2:33" x14ac:dyDescent="0.25">
      <c r="B38" s="74"/>
      <c r="C38" s="200"/>
      <c r="D38" s="200"/>
      <c r="E38" s="240"/>
      <c r="F38" s="240"/>
      <c r="G38" s="198"/>
      <c r="H38" s="194"/>
      <c r="J38" s="74"/>
      <c r="L38" s="270"/>
      <c r="M38" s="194"/>
      <c r="N38" s="231"/>
      <c r="O38" s="231"/>
      <c r="P38" s="231"/>
      <c r="Q38" s="269"/>
      <c r="AG38" s="187"/>
    </row>
    <row r="39" spans="2:33" x14ac:dyDescent="0.25">
      <c r="B39" s="187"/>
      <c r="C39" s="200"/>
      <c r="D39" s="200"/>
      <c r="E39" s="237"/>
      <c r="F39" s="240"/>
      <c r="G39" s="271"/>
      <c r="H39" s="194"/>
      <c r="J39" s="74"/>
      <c r="L39" s="270"/>
      <c r="M39" s="194"/>
      <c r="N39" s="231"/>
      <c r="O39" s="231"/>
      <c r="P39" s="231"/>
      <c r="Q39" s="269"/>
      <c r="AG39" s="187"/>
    </row>
    <row r="40" spans="2:33" x14ac:dyDescent="0.25">
      <c r="B40" s="187"/>
      <c r="C40" s="200"/>
      <c r="D40" s="200"/>
      <c r="E40" s="237"/>
      <c r="F40" s="240"/>
      <c r="G40" s="271"/>
      <c r="H40" s="194"/>
      <c r="J40" s="74"/>
      <c r="L40" s="270"/>
      <c r="M40" s="194"/>
      <c r="N40" s="231"/>
      <c r="O40" s="231"/>
      <c r="P40" s="231"/>
      <c r="Q40" s="269"/>
      <c r="AG40" s="187"/>
    </row>
    <row r="41" spans="2:33" x14ac:dyDescent="0.25">
      <c r="B41" s="187"/>
      <c r="C41" s="200"/>
      <c r="D41" s="200"/>
      <c r="E41" s="237"/>
      <c r="F41" s="240"/>
      <c r="G41" s="271"/>
      <c r="H41" s="194"/>
      <c r="J41" s="74"/>
      <c r="K41" s="231" t="str">
        <f t="shared" ref="K41:K46" si="1">IF(OR(J41="",J41="н/я",J41="сошёл",J41="сошла",EXACT("дискв", LEFT(J41,5))),"",LOOKUP(J41,$N$1:$AF$1,$N$2:$AF$2))</f>
        <v/>
      </c>
      <c r="L41" s="270"/>
    </row>
    <row r="42" spans="2:33" x14ac:dyDescent="0.25">
      <c r="B42" s="187"/>
      <c r="C42" s="200"/>
      <c r="D42" s="200"/>
      <c r="E42" s="237"/>
      <c r="F42" s="240"/>
      <c r="G42" s="271"/>
      <c r="H42" s="194"/>
      <c r="J42" s="74"/>
      <c r="K42" s="231" t="str">
        <f t="shared" si="1"/>
        <v/>
      </c>
      <c r="L42" s="270"/>
    </row>
    <row r="43" spans="2:33" x14ac:dyDescent="0.25">
      <c r="B43" s="187"/>
      <c r="C43" s="200"/>
      <c r="D43" s="200"/>
      <c r="E43" s="237"/>
      <c r="F43" s="240"/>
      <c r="G43" s="271"/>
      <c r="H43" s="194"/>
      <c r="J43" s="74"/>
      <c r="K43" s="231" t="str">
        <f t="shared" si="1"/>
        <v/>
      </c>
      <c r="L43" s="270"/>
    </row>
    <row r="44" spans="2:33" x14ac:dyDescent="0.25">
      <c r="B44" s="187"/>
      <c r="C44" s="200"/>
      <c r="D44" s="200"/>
      <c r="E44" s="237"/>
      <c r="F44" s="240"/>
      <c r="G44" s="271"/>
      <c r="H44" s="194"/>
      <c r="J44" s="74"/>
      <c r="K44" s="231" t="str">
        <f t="shared" si="1"/>
        <v/>
      </c>
      <c r="L44" s="270"/>
    </row>
    <row r="45" spans="2:33" x14ac:dyDescent="0.25">
      <c r="B45" s="187"/>
      <c r="C45" s="200"/>
      <c r="D45" s="200"/>
      <c r="E45" s="237"/>
      <c r="F45" s="240"/>
      <c r="G45" s="271"/>
      <c r="H45" s="194"/>
      <c r="J45" s="74"/>
      <c r="K45" s="231" t="str">
        <f t="shared" si="1"/>
        <v/>
      </c>
      <c r="L45" s="270"/>
    </row>
    <row r="46" spans="2:33" x14ac:dyDescent="0.25">
      <c r="B46" s="187"/>
      <c r="C46" s="200"/>
      <c r="D46" s="200"/>
      <c r="E46" s="237"/>
      <c r="F46" s="240"/>
      <c r="G46" s="271"/>
      <c r="H46" s="194"/>
      <c r="J46" s="74"/>
      <c r="K46" s="231" t="str">
        <f t="shared" si="1"/>
        <v/>
      </c>
      <c r="L46" s="270"/>
      <c r="M46" s="272"/>
    </row>
    <row r="47" spans="2:33" x14ac:dyDescent="0.25">
      <c r="B47" s="187"/>
      <c r="C47" s="200"/>
      <c r="D47" s="200"/>
      <c r="E47" s="237"/>
      <c r="F47" s="240"/>
      <c r="G47" s="271"/>
      <c r="H47" s="194"/>
      <c r="J47" s="74"/>
      <c r="L47" s="270"/>
    </row>
    <row r="48" spans="2:33" x14ac:dyDescent="0.25">
      <c r="B48" s="187"/>
      <c r="C48" s="200"/>
      <c r="D48" s="200"/>
      <c r="E48" s="237"/>
      <c r="F48" s="240"/>
      <c r="G48" s="271"/>
      <c r="H48" s="194"/>
      <c r="J48" s="74"/>
      <c r="L48" s="270"/>
    </row>
    <row r="49" spans="2:12" x14ac:dyDescent="0.25">
      <c r="B49" s="187"/>
      <c r="C49" s="200"/>
      <c r="D49" s="200"/>
      <c r="E49" s="237"/>
      <c r="F49" s="240"/>
      <c r="G49" s="271"/>
      <c r="H49" s="194"/>
      <c r="J49" s="74"/>
      <c r="L49" s="270"/>
    </row>
    <row r="50" spans="2:12" x14ac:dyDescent="0.25">
      <c r="B50" s="187"/>
      <c r="C50" s="200"/>
      <c r="D50" s="200"/>
      <c r="E50" s="237"/>
      <c r="F50" s="240"/>
      <c r="G50" s="271"/>
      <c r="H50" s="194"/>
      <c r="J50" s="74"/>
      <c r="L50" s="270"/>
    </row>
    <row r="51" spans="2:12" x14ac:dyDescent="0.25">
      <c r="B51" s="187"/>
      <c r="C51" s="200"/>
      <c r="D51" s="200"/>
      <c r="E51" s="237"/>
      <c r="F51" s="240"/>
      <c r="G51" s="271"/>
      <c r="H51" s="194"/>
      <c r="J51" s="74"/>
      <c r="L51" s="270"/>
    </row>
    <row r="52" spans="2:12" x14ac:dyDescent="0.25">
      <c r="B52" s="187"/>
      <c r="C52" s="200"/>
      <c r="D52" s="200"/>
      <c r="E52" s="237"/>
      <c r="F52" s="240"/>
      <c r="G52" s="271"/>
      <c r="H52" s="194"/>
      <c r="J52" s="74"/>
      <c r="L52" s="270"/>
    </row>
    <row r="53" spans="2:12" x14ac:dyDescent="0.25">
      <c r="B53" s="187"/>
      <c r="C53" s="200"/>
      <c r="D53" s="200"/>
      <c r="E53" s="237"/>
      <c r="F53" s="240"/>
      <c r="G53" s="271"/>
      <c r="H53" s="194"/>
      <c r="J53" s="74"/>
      <c r="L53" s="270"/>
    </row>
    <row r="54" spans="2:12" x14ac:dyDescent="0.25">
      <c r="B54" s="187"/>
      <c r="C54" s="200"/>
      <c r="D54" s="200"/>
      <c r="E54" s="237"/>
      <c r="F54" s="240"/>
      <c r="G54" s="271"/>
      <c r="H54" s="194"/>
      <c r="J54" s="74"/>
      <c r="L54" s="270"/>
    </row>
    <row r="55" spans="2:12" x14ac:dyDescent="0.25">
      <c r="B55" s="187"/>
      <c r="C55" s="200"/>
      <c r="D55" s="200"/>
      <c r="E55" s="237"/>
      <c r="F55" s="240"/>
      <c r="G55" s="271"/>
      <c r="H55" s="194"/>
      <c r="J55" s="74"/>
      <c r="L55" s="270"/>
    </row>
    <row r="56" spans="2:12" x14ac:dyDescent="0.25">
      <c r="B56" s="187"/>
      <c r="C56" s="200"/>
      <c r="D56" s="200"/>
      <c r="E56" s="237"/>
      <c r="F56" s="240"/>
      <c r="G56" s="271"/>
      <c r="H56" s="194"/>
      <c r="J56" s="74"/>
      <c r="L56" s="270"/>
    </row>
    <row r="57" spans="2:12" x14ac:dyDescent="0.25">
      <c r="B57" s="187"/>
      <c r="C57" s="200"/>
      <c r="D57" s="200"/>
      <c r="E57" s="237"/>
      <c r="F57" s="240"/>
      <c r="G57" s="271"/>
      <c r="H57" s="194"/>
      <c r="J57" s="74"/>
      <c r="L57" s="270"/>
    </row>
    <row r="58" spans="2:12" x14ac:dyDescent="0.25">
      <c r="B58" s="187"/>
      <c r="C58" s="200"/>
      <c r="D58" s="200"/>
      <c r="E58" s="237"/>
      <c r="F58" s="240"/>
      <c r="G58" s="271"/>
      <c r="H58" s="194"/>
      <c r="J58" s="74"/>
      <c r="L58" s="270"/>
    </row>
    <row r="59" spans="2:12" x14ac:dyDescent="0.25">
      <c r="B59" s="187"/>
      <c r="C59" s="200"/>
      <c r="D59" s="200"/>
      <c r="E59" s="237"/>
      <c r="F59" s="240"/>
      <c r="G59" s="271"/>
      <c r="H59" s="194"/>
      <c r="J59" s="74"/>
      <c r="L59" s="270"/>
    </row>
    <row r="60" spans="2:12" x14ac:dyDescent="0.25">
      <c r="B60" s="187"/>
      <c r="C60" s="200"/>
      <c r="D60" s="200"/>
      <c r="E60" s="237"/>
      <c r="F60" s="240"/>
      <c r="G60" s="271"/>
      <c r="H60" s="194"/>
      <c r="J60" s="74"/>
      <c r="L60" s="270"/>
    </row>
    <row r="61" spans="2:12" x14ac:dyDescent="0.25">
      <c r="B61" s="187"/>
      <c r="C61" s="200"/>
      <c r="D61" s="200"/>
      <c r="E61" s="237"/>
      <c r="F61" s="240"/>
      <c r="G61" s="271"/>
      <c r="H61" s="194"/>
      <c r="J61" s="74"/>
      <c r="L61" s="270"/>
    </row>
    <row r="62" spans="2:12" x14ac:dyDescent="0.25">
      <c r="B62" s="187"/>
      <c r="C62" s="200"/>
      <c r="D62" s="200"/>
      <c r="E62" s="237"/>
      <c r="F62" s="240"/>
      <c r="G62" s="271"/>
      <c r="H62" s="194"/>
      <c r="J62" s="74"/>
      <c r="L62" s="270"/>
    </row>
    <row r="63" spans="2:12" x14ac:dyDescent="0.25">
      <c r="B63" s="187"/>
      <c r="C63" s="200"/>
      <c r="D63" s="200"/>
      <c r="E63" s="237"/>
      <c r="F63" s="240"/>
      <c r="G63" s="271"/>
      <c r="H63" s="194"/>
      <c r="J63" s="74"/>
      <c r="L63" s="270"/>
    </row>
    <row r="64" spans="2:12" x14ac:dyDescent="0.25">
      <c r="B64" s="187"/>
      <c r="C64" s="200"/>
      <c r="D64" s="200"/>
      <c r="E64" s="237"/>
      <c r="F64" s="240"/>
      <c r="G64" s="271"/>
      <c r="H64" s="194"/>
      <c r="J64" s="74"/>
      <c r="L64" s="270"/>
    </row>
    <row r="65" spans="2:12" x14ac:dyDescent="0.25">
      <c r="B65" s="187"/>
      <c r="C65" s="200"/>
      <c r="D65" s="200"/>
      <c r="E65" s="237"/>
      <c r="F65" s="240"/>
      <c r="G65" s="271"/>
      <c r="H65" s="194"/>
      <c r="J65" s="74"/>
      <c r="L65" s="270"/>
    </row>
    <row r="66" spans="2:12" x14ac:dyDescent="0.25">
      <c r="L66" s="273"/>
    </row>
    <row r="67" spans="2:12" x14ac:dyDescent="0.25">
      <c r="L67" s="273"/>
    </row>
    <row r="68" spans="2:12" x14ac:dyDescent="0.25">
      <c r="L68" s="273"/>
    </row>
    <row r="69" spans="2:12" x14ac:dyDescent="0.25">
      <c r="L69" s="273"/>
    </row>
    <row r="70" spans="2:12" x14ac:dyDescent="0.25">
      <c r="L70" s="273"/>
    </row>
    <row r="71" spans="2:12" x14ac:dyDescent="0.25">
      <c r="L71" s="273"/>
    </row>
    <row r="72" spans="2:12" x14ac:dyDescent="0.25">
      <c r="L72" s="273"/>
    </row>
    <row r="73" spans="2:12" x14ac:dyDescent="0.25">
      <c r="L73" s="273"/>
    </row>
    <row r="74" spans="2:12" x14ac:dyDescent="0.25">
      <c r="L74" s="273"/>
    </row>
    <row r="75" spans="2:12" x14ac:dyDescent="0.25">
      <c r="L75" s="273"/>
    </row>
    <row r="76" spans="2:12" x14ac:dyDescent="0.25">
      <c r="L76" s="273"/>
    </row>
    <row r="77" spans="2:12" x14ac:dyDescent="0.25">
      <c r="L77" s="273"/>
    </row>
    <row r="78" spans="2:12" x14ac:dyDescent="0.25">
      <c r="L78" s="273"/>
    </row>
    <row r="79" spans="2:12" x14ac:dyDescent="0.25">
      <c r="L79" s="273"/>
    </row>
    <row r="80" spans="2:12" x14ac:dyDescent="0.25">
      <c r="L80" s="273"/>
    </row>
    <row r="81" spans="12:12" x14ac:dyDescent="0.25">
      <c r="L81" s="273"/>
    </row>
    <row r="82" spans="12:12" x14ac:dyDescent="0.25">
      <c r="L82" s="273"/>
    </row>
    <row r="83" spans="12:12" x14ac:dyDescent="0.25">
      <c r="L83" s="273"/>
    </row>
    <row r="84" spans="12:12" x14ac:dyDescent="0.25">
      <c r="L84" s="273"/>
    </row>
    <row r="85" spans="12:12" x14ac:dyDescent="0.25">
      <c r="L85" s="273"/>
    </row>
    <row r="86" spans="12:12" x14ac:dyDescent="0.25">
      <c r="L86" s="273"/>
    </row>
    <row r="87" spans="12:12" x14ac:dyDescent="0.25">
      <c r="L87" s="273"/>
    </row>
    <row r="88" spans="12:12" x14ac:dyDescent="0.25">
      <c r="L88" s="273"/>
    </row>
    <row r="89" spans="12:12" x14ac:dyDescent="0.25">
      <c r="L89" s="273"/>
    </row>
  </sheetData>
  <sortState ref="C19:L31">
    <sortCondition ref="J19:J31"/>
  </sortState>
  <mergeCells count="1">
    <mergeCell ref="I15:J15"/>
  </mergeCells>
  <dataValidations count="4">
    <dataValidation type="list" allowBlank="1" showInputMessage="1" showErrorMessage="1" sqref="G37 G39">
      <formula1>"мсмк,мс,кмс,I,II,III,1юн,2юн,3юн,б/р"</formula1>
    </dataValidation>
    <dataValidation type="list" allowBlank="1" showInputMessage="1" showErrorMessage="1" sqref="G40">
      <formula1>"кмс,I,II,III,1юн,2юн,3юн,б/р"</formula1>
    </dataValidation>
    <dataValidation type="list" allowBlank="1" showInputMessage="1" showErrorMessage="1" sqref="G30:G36">
      <formula1>"мсмк,мс,кмс,I,II,III"</formula1>
    </dataValidation>
    <dataValidation type="list" allowBlank="1" showInputMessage="1" showErrorMessage="1" sqref="G25:G29 G21">
      <formula1>"мс,кмс,I,II,III,1юн,2юн,3юн,б/р"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AG92"/>
  <sheetViews>
    <sheetView topLeftCell="A11" zoomScaleNormal="100" workbookViewId="0">
      <selection activeCell="L27" sqref="L27"/>
    </sheetView>
  </sheetViews>
  <sheetFormatPr defaultColWidth="9.28515625" defaultRowHeight="15" outlineLevelCol="1" x14ac:dyDescent="0.25"/>
  <cols>
    <col min="1" max="1" width="4.7109375" style="231" customWidth="1"/>
    <col min="2" max="2" width="4.7109375" style="231" hidden="1" customWidth="1"/>
    <col min="3" max="3" width="5.5703125" style="187" customWidth="1"/>
    <col min="4" max="4" width="12.5703125" style="187" customWidth="1"/>
    <col min="5" max="5" width="12.42578125" style="244" customWidth="1"/>
    <col min="6" max="6" width="9.42578125" style="187" customWidth="1"/>
    <col min="7" max="7" width="5" style="74" customWidth="1"/>
    <col min="8" max="8" width="20.7109375" style="187" customWidth="1"/>
    <col min="9" max="9" width="3.7109375" style="74" customWidth="1"/>
    <col min="10" max="10" width="8.7109375" style="231" customWidth="1"/>
    <col min="11" max="11" width="6" style="231" customWidth="1"/>
    <col min="12" max="12" width="22.7109375" style="187" customWidth="1"/>
    <col min="13" max="13" width="9.28515625" style="187"/>
    <col min="14" max="22" width="6.7109375" style="187" hidden="1" customWidth="1" outlineLevel="1"/>
    <col min="23" max="32" width="7.28515625" style="187" hidden="1" customWidth="1" outlineLevel="1"/>
    <col min="33" max="33" width="9.28515625" style="187" collapsed="1"/>
    <col min="34" max="16384" width="9.28515625" style="187"/>
  </cols>
  <sheetData>
    <row r="1" spans="1:32" x14ac:dyDescent="0.25">
      <c r="A1" s="74"/>
      <c r="B1" s="74"/>
      <c r="C1" s="74"/>
      <c r="D1" s="74"/>
      <c r="E1" s="74"/>
      <c r="F1" s="74"/>
      <c r="G1" s="231"/>
      <c r="H1" s="74"/>
      <c r="N1" s="233" t="s">
        <v>113</v>
      </c>
      <c r="O1" s="234" t="s">
        <v>114</v>
      </c>
      <c r="P1" s="233" t="s">
        <v>115</v>
      </c>
      <c r="Q1" s="234" t="s">
        <v>116</v>
      </c>
      <c r="R1" s="233" t="s">
        <v>117</v>
      </c>
      <c r="S1" s="234" t="s">
        <v>118</v>
      </c>
      <c r="T1" s="233" t="s">
        <v>119</v>
      </c>
      <c r="U1" s="234" t="s">
        <v>120</v>
      </c>
      <c r="V1" s="233" t="s">
        <v>121</v>
      </c>
      <c r="W1" s="235" t="s">
        <v>122</v>
      </c>
      <c r="X1" s="236" t="s">
        <v>123</v>
      </c>
      <c r="Y1" s="235" t="s">
        <v>124</v>
      </c>
      <c r="Z1" s="235" t="s">
        <v>125</v>
      </c>
      <c r="AA1" s="236" t="s">
        <v>126</v>
      </c>
      <c r="AB1" s="235" t="s">
        <v>127</v>
      </c>
      <c r="AC1" s="236" t="s">
        <v>128</v>
      </c>
      <c r="AD1" s="235" t="s">
        <v>129</v>
      </c>
      <c r="AE1" s="236" t="s">
        <v>130</v>
      </c>
      <c r="AF1" s="236" t="s">
        <v>131</v>
      </c>
    </row>
    <row r="2" spans="1:32" ht="15.75" x14ac:dyDescent="0.25">
      <c r="A2" s="74"/>
      <c r="B2" s="74"/>
      <c r="C2" s="74"/>
      <c r="D2" s="74"/>
      <c r="E2" s="74"/>
      <c r="F2" s="74"/>
      <c r="G2" s="231"/>
      <c r="H2" s="144" t="s">
        <v>0</v>
      </c>
      <c r="N2" s="238" t="s">
        <v>26</v>
      </c>
      <c r="O2" s="238" t="s">
        <v>26</v>
      </c>
      <c r="P2" s="238" t="s">
        <v>25</v>
      </c>
      <c r="Q2" s="238" t="s">
        <v>25</v>
      </c>
      <c r="R2" s="238" t="s">
        <v>24</v>
      </c>
      <c r="S2" s="238" t="s">
        <v>24</v>
      </c>
      <c r="T2" s="238" t="s">
        <v>23</v>
      </c>
      <c r="U2" s="238" t="s">
        <v>23</v>
      </c>
      <c r="V2" s="238" t="s">
        <v>22</v>
      </c>
      <c r="W2" s="238" t="s">
        <v>22</v>
      </c>
      <c r="X2" s="238" t="s">
        <v>21</v>
      </c>
      <c r="Y2" s="238" t="s">
        <v>21</v>
      </c>
      <c r="Z2" s="238" t="s">
        <v>20</v>
      </c>
      <c r="AA2" s="238" t="s">
        <v>20</v>
      </c>
      <c r="AB2" s="238" t="s">
        <v>19</v>
      </c>
      <c r="AC2" s="238" t="s">
        <v>19</v>
      </c>
      <c r="AD2" s="238" t="s">
        <v>40</v>
      </c>
      <c r="AE2" s="238" t="s">
        <v>40</v>
      </c>
      <c r="AF2" s="239" t="s">
        <v>18</v>
      </c>
    </row>
    <row r="3" spans="1:32" ht="15.75" x14ac:dyDescent="0.25">
      <c r="A3" s="74"/>
      <c r="B3" s="74"/>
      <c r="C3" s="74"/>
      <c r="D3" s="74"/>
      <c r="E3" s="74"/>
      <c r="F3" s="74"/>
      <c r="G3" s="231"/>
      <c r="H3" s="144" t="s">
        <v>1</v>
      </c>
    </row>
    <row r="4" spans="1:32" ht="15.75" x14ac:dyDescent="0.25">
      <c r="A4" s="74"/>
      <c r="B4" s="74"/>
      <c r="C4" s="74"/>
      <c r="D4" s="74"/>
      <c r="E4" s="74"/>
      <c r="F4" s="74"/>
      <c r="G4" s="231"/>
      <c r="H4" s="144" t="s">
        <v>2</v>
      </c>
    </row>
    <row r="5" spans="1:32" x14ac:dyDescent="0.25">
      <c r="A5" s="74"/>
      <c r="B5" s="74"/>
      <c r="C5" s="74"/>
      <c r="D5" s="74"/>
      <c r="E5" s="74"/>
      <c r="F5" s="74"/>
      <c r="G5" s="231"/>
      <c r="H5" s="74"/>
    </row>
    <row r="6" spans="1:32" ht="15.75" x14ac:dyDescent="0.25">
      <c r="A6" s="74"/>
      <c r="B6" s="74"/>
      <c r="C6" s="74"/>
      <c r="D6" s="74"/>
      <c r="E6" s="74"/>
      <c r="F6" s="74"/>
      <c r="G6" s="231"/>
      <c r="H6" s="144"/>
    </row>
    <row r="7" spans="1:32" ht="18.75" x14ac:dyDescent="0.25">
      <c r="A7" s="74"/>
      <c r="B7" s="74"/>
      <c r="C7" s="74"/>
      <c r="D7" s="74"/>
      <c r="E7" s="187"/>
      <c r="F7" s="74"/>
      <c r="H7" s="75" t="s">
        <v>498</v>
      </c>
      <c r="J7" s="74"/>
      <c r="K7" s="74"/>
      <c r="L7" s="231"/>
      <c r="M7" s="231"/>
      <c r="N7" s="231"/>
      <c r="O7" s="231"/>
      <c r="W7" s="241"/>
      <c r="X7" s="242"/>
    </row>
    <row r="8" spans="1:32" ht="18.75" x14ac:dyDescent="0.25">
      <c r="A8" s="74"/>
      <c r="B8" s="74"/>
      <c r="C8" s="74"/>
      <c r="D8" s="74"/>
      <c r="E8" s="187"/>
      <c r="F8" s="74"/>
      <c r="H8" s="75" t="s">
        <v>3</v>
      </c>
      <c r="J8" s="74"/>
      <c r="K8" s="74"/>
      <c r="L8" s="231"/>
      <c r="M8" s="231"/>
      <c r="N8" s="231"/>
      <c r="O8" s="231"/>
      <c r="W8" s="243"/>
      <c r="X8" s="242"/>
    </row>
    <row r="9" spans="1:32" x14ac:dyDescent="0.25">
      <c r="B9" s="187"/>
      <c r="C9" s="244"/>
      <c r="D9" s="244"/>
      <c r="E9" s="187"/>
      <c r="G9" s="240"/>
      <c r="I9" s="187"/>
      <c r="J9" s="74"/>
      <c r="K9" s="74"/>
      <c r="L9" s="231"/>
      <c r="M9" s="231"/>
      <c r="N9" s="231"/>
      <c r="O9" s="231"/>
      <c r="W9" s="241"/>
      <c r="X9" s="242"/>
    </row>
    <row r="10" spans="1:32" ht="20.25" x14ac:dyDescent="0.25">
      <c r="B10" s="187"/>
      <c r="C10" s="244"/>
      <c r="D10" s="244"/>
      <c r="E10" s="187"/>
      <c r="G10" s="231"/>
      <c r="H10" s="245" t="s">
        <v>4</v>
      </c>
      <c r="I10" s="245"/>
      <c r="J10" s="74"/>
      <c r="K10" s="74"/>
      <c r="L10" s="231"/>
      <c r="M10" s="231"/>
      <c r="N10" s="231"/>
      <c r="O10" s="231"/>
      <c r="W10" s="243"/>
      <c r="X10" s="242"/>
    </row>
    <row r="11" spans="1:32" ht="7.15" customHeight="1" x14ac:dyDescent="0.25">
      <c r="B11" s="187"/>
      <c r="C11" s="244"/>
      <c r="D11" s="244"/>
      <c r="E11" s="187"/>
      <c r="G11" s="231"/>
      <c r="H11" s="75"/>
      <c r="I11" s="75"/>
      <c r="J11" s="74"/>
      <c r="K11" s="74"/>
      <c r="L11" s="231"/>
      <c r="M11" s="231"/>
      <c r="N11" s="231"/>
      <c r="O11" s="231"/>
      <c r="W11" s="241"/>
      <c r="X11" s="242"/>
    </row>
    <row r="12" spans="1:32" ht="20.25" x14ac:dyDescent="0.25">
      <c r="B12" s="187"/>
      <c r="C12" s="244"/>
      <c r="D12" s="244"/>
      <c r="E12" s="187"/>
      <c r="G12" s="240"/>
      <c r="H12" s="75" t="s">
        <v>41</v>
      </c>
      <c r="I12" s="246"/>
      <c r="J12" s="74"/>
      <c r="K12" s="74"/>
      <c r="L12" s="231"/>
      <c r="M12" s="231"/>
      <c r="N12" s="231"/>
      <c r="O12" s="231"/>
      <c r="W12" s="243"/>
      <c r="X12" s="242"/>
    </row>
    <row r="13" spans="1:32" ht="15.75" x14ac:dyDescent="0.25">
      <c r="A13" s="628" t="s">
        <v>333</v>
      </c>
      <c r="B13" s="187"/>
      <c r="C13" s="200"/>
      <c r="D13" s="200"/>
      <c r="E13" s="187"/>
      <c r="F13" s="237"/>
      <c r="H13" s="247"/>
      <c r="J13" s="187"/>
      <c r="K13" s="187"/>
      <c r="L13" s="94" t="s">
        <v>236</v>
      </c>
      <c r="M13" s="231"/>
      <c r="N13" s="231"/>
      <c r="O13" s="231"/>
      <c r="P13" s="248" t="s">
        <v>29</v>
      </c>
      <c r="Q13" s="248"/>
      <c r="W13" s="241"/>
      <c r="X13" s="242"/>
    </row>
    <row r="14" spans="1:32" ht="9" customHeight="1" x14ac:dyDescent="0.25">
      <c r="H14" s="242"/>
    </row>
    <row r="15" spans="1:32" x14ac:dyDescent="0.2">
      <c r="A15" s="250" t="s">
        <v>30</v>
      </c>
      <c r="B15" s="250"/>
      <c r="C15" s="251" t="s">
        <v>68</v>
      </c>
      <c r="D15" s="281" t="s">
        <v>241</v>
      </c>
      <c r="E15" s="280" t="s">
        <v>240</v>
      </c>
      <c r="F15" s="251" t="s">
        <v>33</v>
      </c>
      <c r="G15" s="250" t="s">
        <v>70</v>
      </c>
      <c r="H15" s="251" t="s">
        <v>35</v>
      </c>
      <c r="I15" s="758" t="s">
        <v>71</v>
      </c>
      <c r="J15" s="760"/>
      <c r="K15" s="250" t="s">
        <v>34</v>
      </c>
      <c r="L15" s="251" t="s">
        <v>38</v>
      </c>
    </row>
    <row r="16" spans="1:32" ht="7.15" customHeight="1" x14ac:dyDescent="0.2">
      <c r="A16" s="174"/>
      <c r="B16" s="174"/>
      <c r="C16" s="252"/>
      <c r="D16" s="252"/>
      <c r="E16" s="311"/>
      <c r="F16" s="252"/>
      <c r="G16" s="174"/>
      <c r="H16" s="144"/>
      <c r="I16" s="254"/>
      <c r="J16" s="254"/>
      <c r="K16" s="174"/>
      <c r="L16" s="252"/>
    </row>
    <row r="17" spans="1:13" x14ac:dyDescent="0.25">
      <c r="A17" s="162"/>
      <c r="B17" s="163"/>
      <c r="C17" s="163"/>
      <c r="D17" s="615"/>
      <c r="E17" s="163" t="s">
        <v>237</v>
      </c>
      <c r="F17" s="256"/>
      <c r="G17" s="256"/>
      <c r="H17" s="165" t="s">
        <v>132</v>
      </c>
      <c r="I17" s="256"/>
      <c r="J17" s="258"/>
      <c r="K17" s="259"/>
      <c r="L17" s="260" t="s">
        <v>112</v>
      </c>
    </row>
    <row r="18" spans="1:13" ht="8.1" customHeight="1" x14ac:dyDescent="0.25">
      <c r="A18" s="170"/>
      <c r="B18" s="170"/>
      <c r="C18" s="170"/>
      <c r="D18" s="170"/>
      <c r="E18" s="170"/>
      <c r="F18" s="262"/>
      <c r="G18" s="262"/>
      <c r="H18" s="172"/>
      <c r="I18" s="262"/>
      <c r="J18" s="264"/>
      <c r="K18" s="265"/>
      <c r="L18" s="266"/>
    </row>
    <row r="19" spans="1:13" s="504" customFormat="1" x14ac:dyDescent="0.25">
      <c r="A19" s="170">
        <v>1</v>
      </c>
      <c r="B19" s="170"/>
      <c r="C19" s="170">
        <v>45</v>
      </c>
      <c r="D19" s="616" t="s">
        <v>814</v>
      </c>
      <c r="E19" s="616" t="s">
        <v>680</v>
      </c>
      <c r="F19" s="617">
        <v>35142</v>
      </c>
      <c r="G19" s="170" t="s">
        <v>23</v>
      </c>
      <c r="H19" s="618" t="s">
        <v>257</v>
      </c>
      <c r="I19" s="262"/>
      <c r="J19" s="170" t="s">
        <v>1002</v>
      </c>
      <c r="K19" s="470" t="s">
        <v>22</v>
      </c>
      <c r="L19" s="370" t="s">
        <v>798</v>
      </c>
    </row>
    <row r="20" spans="1:13" s="504" customFormat="1" x14ac:dyDescent="0.25">
      <c r="A20" s="170">
        <v>2</v>
      </c>
      <c r="B20" s="170"/>
      <c r="C20" s="170">
        <v>487</v>
      </c>
      <c r="D20" s="616" t="s">
        <v>812</v>
      </c>
      <c r="E20" s="616" t="s">
        <v>813</v>
      </c>
      <c r="F20" s="617">
        <v>34362</v>
      </c>
      <c r="G20" s="170" t="s">
        <v>23</v>
      </c>
      <c r="H20" s="618" t="s">
        <v>257</v>
      </c>
      <c r="I20" s="262"/>
      <c r="J20" s="170" t="s">
        <v>1003</v>
      </c>
      <c r="K20" s="470" t="s">
        <v>22</v>
      </c>
      <c r="L20" s="370" t="s">
        <v>442</v>
      </c>
      <c r="M20" s="626"/>
    </row>
    <row r="21" spans="1:13" s="504" customFormat="1" x14ac:dyDescent="0.25">
      <c r="A21" s="88"/>
      <c r="B21" s="170"/>
      <c r="C21" s="170">
        <v>395</v>
      </c>
      <c r="D21" s="616" t="s">
        <v>807</v>
      </c>
      <c r="E21" s="616" t="s">
        <v>781</v>
      </c>
      <c r="F21" s="617">
        <v>34717</v>
      </c>
      <c r="G21" s="170" t="s">
        <v>24</v>
      </c>
      <c r="H21" s="618" t="s">
        <v>257</v>
      </c>
      <c r="I21" s="262"/>
      <c r="J21" s="170" t="s">
        <v>945</v>
      </c>
      <c r="K21" s="470"/>
      <c r="L21" s="370" t="s">
        <v>516</v>
      </c>
      <c r="M21" s="626"/>
    </row>
    <row r="22" spans="1:13" s="504" customFormat="1" x14ac:dyDescent="0.25">
      <c r="A22" s="88"/>
      <c r="B22" s="170"/>
      <c r="C22" s="170">
        <v>373</v>
      </c>
      <c r="D22" s="616" t="s">
        <v>808</v>
      </c>
      <c r="E22" s="616" t="s">
        <v>692</v>
      </c>
      <c r="F22" s="617">
        <v>34530</v>
      </c>
      <c r="G22" s="170" t="s">
        <v>25</v>
      </c>
      <c r="H22" s="618" t="s">
        <v>257</v>
      </c>
      <c r="I22" s="262"/>
      <c r="J22" s="170" t="s">
        <v>945</v>
      </c>
      <c r="K22" s="470"/>
      <c r="L22" s="370" t="s">
        <v>516</v>
      </c>
    </row>
    <row r="23" spans="1:13" s="504" customFormat="1" x14ac:dyDescent="0.25">
      <c r="A23" s="88"/>
      <c r="B23" s="170"/>
      <c r="C23" s="170">
        <v>67</v>
      </c>
      <c r="D23" s="616" t="s">
        <v>809</v>
      </c>
      <c r="E23" s="616" t="s">
        <v>736</v>
      </c>
      <c r="F23" s="617">
        <v>35689</v>
      </c>
      <c r="G23" s="170" t="s">
        <v>24</v>
      </c>
      <c r="H23" s="304" t="s">
        <v>281</v>
      </c>
      <c r="I23" s="262"/>
      <c r="J23" s="170" t="s">
        <v>945</v>
      </c>
      <c r="K23" s="637"/>
      <c r="L23" s="495" t="s">
        <v>446</v>
      </c>
      <c r="M23" s="626"/>
    </row>
    <row r="24" spans="1:13" s="504" customFormat="1" x14ac:dyDescent="0.25">
      <c r="A24" s="88"/>
      <c r="B24" s="170"/>
      <c r="C24" s="170">
        <v>191</v>
      </c>
      <c r="D24" s="616" t="s">
        <v>810</v>
      </c>
      <c r="E24" s="616" t="s">
        <v>657</v>
      </c>
      <c r="F24" s="617">
        <v>33326</v>
      </c>
      <c r="G24" s="170" t="s">
        <v>24</v>
      </c>
      <c r="H24" s="618" t="s">
        <v>341</v>
      </c>
      <c r="I24" s="262"/>
      <c r="J24" s="170" t="s">
        <v>945</v>
      </c>
      <c r="K24" s="637"/>
      <c r="L24" s="370" t="s">
        <v>815</v>
      </c>
      <c r="M24" s="626"/>
    </row>
    <row r="25" spans="1:13" s="504" customFormat="1" x14ac:dyDescent="0.25">
      <c r="A25" s="88"/>
      <c r="B25" s="170"/>
      <c r="C25" s="170">
        <v>735</v>
      </c>
      <c r="D25" s="636" t="s">
        <v>811</v>
      </c>
      <c r="E25" s="616" t="s">
        <v>662</v>
      </c>
      <c r="F25" s="617">
        <v>35628</v>
      </c>
      <c r="G25" s="170" t="s">
        <v>24</v>
      </c>
      <c r="H25" s="618" t="s">
        <v>245</v>
      </c>
      <c r="I25" s="262"/>
      <c r="J25" s="170" t="s">
        <v>945</v>
      </c>
      <c r="K25" s="637"/>
      <c r="L25" s="495" t="s">
        <v>438</v>
      </c>
    </row>
    <row r="26" spans="1:13" x14ac:dyDescent="0.25">
      <c r="B26" s="187"/>
      <c r="C26" s="200"/>
      <c r="D26" s="200"/>
      <c r="F26" s="240"/>
      <c r="G26" s="198"/>
      <c r="H26" s="268"/>
      <c r="K26" s="270" t="str">
        <f t="shared" ref="K26:K49" si="0">IF(OR(J26="",J26="н/я",J26="сошёл",J26="сошла",EXACT("дискв", LEFT(J26,5))),"",LOOKUP(J26,$N$1:$AF$1,$N$2:$AF$2))</f>
        <v/>
      </c>
      <c r="L26" s="194"/>
    </row>
    <row r="27" spans="1:13" x14ac:dyDescent="0.25">
      <c r="B27" s="187"/>
      <c r="C27" s="200"/>
      <c r="D27" s="200"/>
      <c r="F27" s="240"/>
      <c r="G27" s="198"/>
      <c r="H27" s="268"/>
      <c r="K27" s="270" t="str">
        <f t="shared" si="0"/>
        <v/>
      </c>
      <c r="L27" s="194"/>
    </row>
    <row r="28" spans="1:13" x14ac:dyDescent="0.25">
      <c r="B28" s="187"/>
      <c r="C28" s="200"/>
      <c r="D28" s="200"/>
      <c r="F28" s="240"/>
      <c r="G28" s="198"/>
      <c r="H28" s="268"/>
      <c r="K28" s="270" t="str">
        <f t="shared" si="0"/>
        <v/>
      </c>
      <c r="L28" s="194"/>
    </row>
    <row r="29" spans="1:13" x14ac:dyDescent="0.25">
      <c r="B29" s="187"/>
      <c r="C29" s="200"/>
      <c r="D29" s="200"/>
      <c r="F29" s="240"/>
      <c r="G29" s="198"/>
      <c r="H29" s="268"/>
      <c r="K29" s="270" t="str">
        <f t="shared" si="0"/>
        <v/>
      </c>
      <c r="L29" s="194"/>
    </row>
    <row r="30" spans="1:13" x14ac:dyDescent="0.25">
      <c r="B30" s="187"/>
      <c r="C30" s="200"/>
      <c r="D30" s="200"/>
      <c r="F30" s="240"/>
      <c r="G30" s="198"/>
      <c r="H30" s="268"/>
      <c r="K30" s="270" t="str">
        <f t="shared" si="0"/>
        <v/>
      </c>
      <c r="L30" s="194"/>
    </row>
    <row r="31" spans="1:13" x14ac:dyDescent="0.25">
      <c r="B31" s="187"/>
      <c r="C31" s="200"/>
      <c r="D31" s="200"/>
      <c r="F31" s="240"/>
      <c r="G31" s="198"/>
      <c r="H31" s="268"/>
      <c r="K31" s="270" t="str">
        <f t="shared" si="0"/>
        <v/>
      </c>
      <c r="L31" s="194"/>
    </row>
    <row r="32" spans="1:13" x14ac:dyDescent="0.25">
      <c r="B32" s="187"/>
      <c r="C32" s="200"/>
      <c r="D32" s="200"/>
      <c r="F32" s="240"/>
      <c r="G32" s="198"/>
      <c r="H32" s="268"/>
      <c r="K32" s="270" t="str">
        <f t="shared" si="0"/>
        <v/>
      </c>
      <c r="L32" s="194"/>
    </row>
    <row r="33" spans="2:12" x14ac:dyDescent="0.25">
      <c r="B33" s="187"/>
      <c r="C33" s="200"/>
      <c r="D33" s="200"/>
      <c r="F33" s="240"/>
      <c r="G33" s="198"/>
      <c r="H33" s="268"/>
      <c r="K33" s="270" t="str">
        <f t="shared" si="0"/>
        <v/>
      </c>
      <c r="L33" s="194"/>
    </row>
    <row r="34" spans="2:12" x14ac:dyDescent="0.25">
      <c r="B34" s="187"/>
      <c r="C34" s="200"/>
      <c r="D34" s="200"/>
      <c r="F34" s="240"/>
      <c r="G34" s="198"/>
      <c r="H34" s="268"/>
      <c r="K34" s="270" t="str">
        <f t="shared" si="0"/>
        <v/>
      </c>
      <c r="L34" s="194"/>
    </row>
    <row r="35" spans="2:12" x14ac:dyDescent="0.25">
      <c r="B35" s="187"/>
      <c r="C35" s="200"/>
      <c r="D35" s="200"/>
      <c r="F35" s="240"/>
      <c r="G35" s="198"/>
      <c r="H35" s="268"/>
      <c r="K35" s="270" t="str">
        <f t="shared" si="0"/>
        <v/>
      </c>
      <c r="L35" s="194"/>
    </row>
    <row r="36" spans="2:12" x14ac:dyDescent="0.25">
      <c r="B36" s="187"/>
      <c r="C36" s="200"/>
      <c r="D36" s="200"/>
      <c r="F36" s="240"/>
      <c r="G36" s="198"/>
      <c r="H36" s="268"/>
      <c r="K36" s="270" t="str">
        <f t="shared" si="0"/>
        <v/>
      </c>
      <c r="L36" s="194"/>
    </row>
    <row r="37" spans="2:12" x14ac:dyDescent="0.25">
      <c r="B37" s="187"/>
      <c r="C37" s="200"/>
      <c r="D37" s="200"/>
      <c r="E37" s="237"/>
      <c r="F37" s="240"/>
      <c r="G37" s="198"/>
      <c r="H37" s="194"/>
      <c r="K37" s="270" t="str">
        <f t="shared" si="0"/>
        <v/>
      </c>
      <c r="L37" s="194"/>
    </row>
    <row r="38" spans="2:12" x14ac:dyDescent="0.25">
      <c r="B38" s="187"/>
      <c r="C38" s="200"/>
      <c r="D38" s="200"/>
      <c r="E38" s="237"/>
      <c r="F38" s="240"/>
      <c r="G38" s="198"/>
      <c r="H38" s="194"/>
      <c r="K38" s="270" t="str">
        <f t="shared" si="0"/>
        <v/>
      </c>
      <c r="L38" s="194"/>
    </row>
    <row r="39" spans="2:12" x14ac:dyDescent="0.25">
      <c r="B39" s="187"/>
      <c r="C39" s="200"/>
      <c r="D39" s="200"/>
      <c r="E39" s="237"/>
      <c r="F39" s="240"/>
      <c r="G39" s="198"/>
      <c r="H39" s="194"/>
      <c r="K39" s="270" t="str">
        <f t="shared" si="0"/>
        <v/>
      </c>
      <c r="L39" s="194"/>
    </row>
    <row r="40" spans="2:12" x14ac:dyDescent="0.25">
      <c r="B40" s="315"/>
      <c r="C40" s="231"/>
      <c r="D40" s="231"/>
      <c r="E40" s="316"/>
      <c r="F40" s="231"/>
      <c r="G40" s="231"/>
      <c r="H40" s="317"/>
      <c r="K40" s="318" t="str">
        <f t="shared" si="0"/>
        <v/>
      </c>
      <c r="L40" s="319"/>
    </row>
    <row r="41" spans="2:12" x14ac:dyDescent="0.25">
      <c r="B41" s="315"/>
      <c r="C41" s="231"/>
      <c r="D41" s="231"/>
      <c r="E41" s="316"/>
      <c r="F41" s="231"/>
      <c r="G41" s="231"/>
      <c r="H41" s="317"/>
      <c r="K41" s="318" t="str">
        <f t="shared" si="0"/>
        <v/>
      </c>
      <c r="L41" s="319"/>
    </row>
    <row r="42" spans="2:12" x14ac:dyDescent="0.25">
      <c r="B42" s="315"/>
      <c r="C42" s="231"/>
      <c r="D42" s="231"/>
      <c r="E42" s="316"/>
      <c r="F42" s="231"/>
      <c r="G42" s="231"/>
      <c r="H42" s="317"/>
      <c r="K42" s="318" t="str">
        <f t="shared" si="0"/>
        <v/>
      </c>
      <c r="L42" s="319"/>
    </row>
    <row r="43" spans="2:12" x14ac:dyDescent="0.25">
      <c r="B43" s="315"/>
      <c r="C43" s="231"/>
      <c r="D43" s="231"/>
      <c r="E43" s="316"/>
      <c r="F43" s="231"/>
      <c r="G43" s="231"/>
      <c r="H43" s="317"/>
      <c r="K43" s="318" t="str">
        <f t="shared" si="0"/>
        <v/>
      </c>
      <c r="L43" s="319"/>
    </row>
    <row r="44" spans="2:12" x14ac:dyDescent="0.25">
      <c r="B44" s="315"/>
      <c r="C44" s="231"/>
      <c r="D44" s="231"/>
      <c r="E44" s="316"/>
      <c r="F44" s="231"/>
      <c r="G44" s="231"/>
      <c r="H44" s="317"/>
      <c r="K44" s="318" t="str">
        <f t="shared" si="0"/>
        <v/>
      </c>
      <c r="L44" s="319"/>
    </row>
    <row r="45" spans="2:12" x14ac:dyDescent="0.25">
      <c r="B45" s="315"/>
      <c r="C45" s="231"/>
      <c r="D45" s="231"/>
      <c r="E45" s="316"/>
      <c r="F45" s="231"/>
      <c r="G45" s="231"/>
      <c r="H45" s="317"/>
      <c r="K45" s="318" t="str">
        <f t="shared" si="0"/>
        <v/>
      </c>
      <c r="L45" s="319"/>
    </row>
    <row r="46" spans="2:12" x14ac:dyDescent="0.25">
      <c r="B46" s="315"/>
      <c r="C46" s="231"/>
      <c r="D46" s="231"/>
      <c r="E46" s="316"/>
      <c r="F46" s="231"/>
      <c r="G46" s="231"/>
      <c r="H46" s="317"/>
      <c r="K46" s="318" t="str">
        <f t="shared" si="0"/>
        <v/>
      </c>
      <c r="L46" s="319"/>
    </row>
    <row r="47" spans="2:12" x14ac:dyDescent="0.25">
      <c r="B47" s="315"/>
      <c r="C47" s="231"/>
      <c r="D47" s="231"/>
      <c r="E47" s="316"/>
      <c r="F47" s="231"/>
      <c r="G47" s="231"/>
      <c r="H47" s="317"/>
      <c r="K47" s="318" t="str">
        <f t="shared" si="0"/>
        <v/>
      </c>
      <c r="L47" s="319"/>
    </row>
    <row r="48" spans="2:12" x14ac:dyDescent="0.25">
      <c r="B48" s="315"/>
      <c r="C48" s="231"/>
      <c r="D48" s="231"/>
      <c r="E48" s="316"/>
      <c r="F48" s="231"/>
      <c r="G48" s="231"/>
      <c r="H48" s="317"/>
      <c r="K48" s="318" t="str">
        <f t="shared" si="0"/>
        <v/>
      </c>
      <c r="L48" s="319"/>
    </row>
    <row r="49" spans="2:13" x14ac:dyDescent="0.25">
      <c r="B49" s="315"/>
      <c r="C49" s="231"/>
      <c r="D49" s="231"/>
      <c r="E49" s="316"/>
      <c r="F49" s="231"/>
      <c r="G49" s="231"/>
      <c r="H49" s="317"/>
      <c r="K49" s="318" t="str">
        <f t="shared" si="0"/>
        <v/>
      </c>
      <c r="L49" s="319"/>
      <c r="M49" s="272"/>
    </row>
    <row r="50" spans="2:13" x14ac:dyDescent="0.25">
      <c r="L50" s="273"/>
    </row>
    <row r="51" spans="2:13" x14ac:dyDescent="0.25">
      <c r="L51" s="273"/>
    </row>
    <row r="52" spans="2:13" x14ac:dyDescent="0.25">
      <c r="L52" s="273"/>
    </row>
    <row r="53" spans="2:13" x14ac:dyDescent="0.25">
      <c r="L53" s="273"/>
    </row>
    <row r="54" spans="2:13" x14ac:dyDescent="0.25">
      <c r="L54" s="273"/>
    </row>
    <row r="55" spans="2:13" x14ac:dyDescent="0.25">
      <c r="L55" s="273"/>
    </row>
    <row r="56" spans="2:13" x14ac:dyDescent="0.25">
      <c r="L56" s="273"/>
    </row>
    <row r="57" spans="2:13" x14ac:dyDescent="0.25">
      <c r="L57" s="273"/>
    </row>
    <row r="58" spans="2:13" x14ac:dyDescent="0.25">
      <c r="L58" s="273"/>
    </row>
    <row r="59" spans="2:13" x14ac:dyDescent="0.25">
      <c r="L59" s="273"/>
    </row>
    <row r="60" spans="2:13" x14ac:dyDescent="0.25">
      <c r="L60" s="273"/>
    </row>
    <row r="61" spans="2:13" x14ac:dyDescent="0.25">
      <c r="L61" s="273"/>
    </row>
    <row r="62" spans="2:13" x14ac:dyDescent="0.25">
      <c r="L62" s="273"/>
    </row>
    <row r="63" spans="2:13" x14ac:dyDescent="0.25">
      <c r="L63" s="273"/>
    </row>
    <row r="64" spans="2:13" x14ac:dyDescent="0.25">
      <c r="L64" s="273"/>
    </row>
    <row r="65" spans="12:12" x14ac:dyDescent="0.25">
      <c r="L65" s="273"/>
    </row>
    <row r="66" spans="12:12" x14ac:dyDescent="0.25">
      <c r="L66" s="273"/>
    </row>
    <row r="67" spans="12:12" x14ac:dyDescent="0.25">
      <c r="L67" s="273"/>
    </row>
    <row r="68" spans="12:12" x14ac:dyDescent="0.25">
      <c r="L68" s="273"/>
    </row>
    <row r="69" spans="12:12" x14ac:dyDescent="0.25">
      <c r="L69" s="273"/>
    </row>
    <row r="70" spans="12:12" x14ac:dyDescent="0.25">
      <c r="L70" s="273"/>
    </row>
    <row r="71" spans="12:12" x14ac:dyDescent="0.25">
      <c r="L71" s="273"/>
    </row>
    <row r="72" spans="12:12" x14ac:dyDescent="0.25">
      <c r="L72" s="273"/>
    </row>
    <row r="73" spans="12:12" x14ac:dyDescent="0.25">
      <c r="L73" s="273"/>
    </row>
    <row r="74" spans="12:12" x14ac:dyDescent="0.25">
      <c r="L74" s="273"/>
    </row>
    <row r="75" spans="12:12" x14ac:dyDescent="0.25">
      <c r="L75" s="273"/>
    </row>
    <row r="76" spans="12:12" x14ac:dyDescent="0.25">
      <c r="L76" s="273"/>
    </row>
    <row r="77" spans="12:12" x14ac:dyDescent="0.25">
      <c r="L77" s="273"/>
    </row>
    <row r="78" spans="12:12" x14ac:dyDescent="0.25">
      <c r="L78" s="273"/>
    </row>
    <row r="79" spans="12:12" x14ac:dyDescent="0.25">
      <c r="L79" s="273"/>
    </row>
    <row r="80" spans="12:12" x14ac:dyDescent="0.25">
      <c r="L80" s="273"/>
    </row>
    <row r="81" spans="12:12" x14ac:dyDescent="0.25">
      <c r="L81" s="273"/>
    </row>
    <row r="82" spans="12:12" x14ac:dyDescent="0.25">
      <c r="L82" s="273"/>
    </row>
    <row r="83" spans="12:12" x14ac:dyDescent="0.25">
      <c r="L83" s="273"/>
    </row>
    <row r="84" spans="12:12" x14ac:dyDescent="0.25">
      <c r="L84" s="273"/>
    </row>
    <row r="85" spans="12:12" x14ac:dyDescent="0.25">
      <c r="L85" s="273"/>
    </row>
    <row r="86" spans="12:12" x14ac:dyDescent="0.25">
      <c r="L86" s="273"/>
    </row>
    <row r="87" spans="12:12" x14ac:dyDescent="0.25">
      <c r="L87" s="273"/>
    </row>
    <row r="88" spans="12:12" x14ac:dyDescent="0.25">
      <c r="L88" s="273"/>
    </row>
    <row r="89" spans="12:12" x14ac:dyDescent="0.25">
      <c r="L89" s="273"/>
    </row>
    <row r="90" spans="12:12" x14ac:dyDescent="0.25">
      <c r="L90" s="273"/>
    </row>
    <row r="91" spans="12:12" x14ac:dyDescent="0.25">
      <c r="L91" s="273"/>
    </row>
    <row r="92" spans="12:12" x14ac:dyDescent="0.25">
      <c r="L92" s="273"/>
    </row>
  </sheetData>
  <autoFilter ref="A18:L18"/>
  <sortState ref="A19:AG25">
    <sortCondition ref="A19"/>
  </sortState>
  <mergeCells count="1">
    <mergeCell ref="I15:J15"/>
  </mergeCells>
  <dataValidations count="2">
    <dataValidation type="list" allowBlank="1" showInputMessage="1" showErrorMessage="1" sqref="G25">
      <formula1>"мсмк,мс,кмс,I,II,III"</formula1>
    </dataValidation>
    <dataValidation type="list" allowBlank="1" showInputMessage="1" showErrorMessage="1" sqref="G22">
      <formula1>"мс,кмс,I,II,III,1юн,2юн,3юн,б/р"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0000"/>
  </sheetPr>
  <dimension ref="A1:AL97"/>
  <sheetViews>
    <sheetView topLeftCell="A13" zoomScaleNormal="100" workbookViewId="0">
      <selection activeCell="Q32" sqref="Q32"/>
    </sheetView>
  </sheetViews>
  <sheetFormatPr defaultColWidth="9.28515625" defaultRowHeight="15" outlineLevelCol="1" x14ac:dyDescent="0.25"/>
  <cols>
    <col min="1" max="1" width="3.28515625" style="131" customWidth="1"/>
    <col min="2" max="2" width="4.28515625" style="77" customWidth="1"/>
    <col min="3" max="3" width="13" style="77" customWidth="1"/>
    <col min="4" max="4" width="11.7109375" style="76" customWidth="1"/>
    <col min="5" max="5" width="8.28515625" style="77" customWidth="1"/>
    <col min="6" max="6" width="5.7109375" style="77" customWidth="1"/>
    <col min="7" max="7" width="13.7109375" style="77" customWidth="1"/>
    <col min="8" max="8" width="5.28515625" style="137" customWidth="1"/>
    <col min="9" max="9" width="2.28515625" style="80" customWidth="1"/>
    <col min="10" max="10" width="4.7109375" style="80" customWidth="1"/>
    <col min="11" max="11" width="4.28515625" style="80" customWidth="1"/>
    <col min="12" max="12" width="5.7109375" style="80" customWidth="1"/>
    <col min="13" max="13" width="2.28515625" style="131" customWidth="1"/>
    <col min="14" max="14" width="4.28515625" style="131" customWidth="1"/>
    <col min="15" max="15" width="4.7109375" style="81" hidden="1" customWidth="1"/>
    <col min="16" max="16" width="5.28515625" style="131" customWidth="1"/>
    <col min="17" max="17" width="17" style="77" customWidth="1"/>
    <col min="18" max="18" width="9.28515625" style="77"/>
    <col min="19" max="37" width="5.7109375" style="77" hidden="1" customWidth="1" outlineLevel="1"/>
    <col min="38" max="38" width="9.28515625" style="77" collapsed="1"/>
    <col min="39" max="16384" width="9.28515625" style="77"/>
  </cols>
  <sheetData>
    <row r="1" spans="1:38" ht="15.75" x14ac:dyDescent="0.25">
      <c r="A1" s="73"/>
      <c r="B1" s="73"/>
      <c r="C1" s="73"/>
      <c r="D1" s="73"/>
      <c r="E1" s="73"/>
      <c r="F1" s="48"/>
      <c r="G1" s="73"/>
      <c r="H1" s="73"/>
      <c r="I1" s="73"/>
      <c r="J1" s="73"/>
      <c r="K1" s="73"/>
      <c r="L1" s="73"/>
      <c r="M1" s="83"/>
      <c r="N1" s="83"/>
      <c r="O1" s="151"/>
      <c r="S1" s="274" t="s">
        <v>7</v>
      </c>
      <c r="T1" s="274" t="s">
        <v>7</v>
      </c>
      <c r="U1" s="274" t="s">
        <v>7</v>
      </c>
      <c r="V1" s="274" t="s">
        <v>7</v>
      </c>
      <c r="W1" s="274">
        <v>12.111000000000001</v>
      </c>
      <c r="X1" s="275">
        <v>15.041</v>
      </c>
      <c r="Y1" s="274">
        <v>15.041</v>
      </c>
      <c r="Z1" s="275">
        <v>16.04</v>
      </c>
      <c r="AA1" s="274">
        <v>16.041</v>
      </c>
      <c r="AB1" s="276">
        <v>17.239999999999998</v>
      </c>
      <c r="AC1" s="277">
        <v>17.241</v>
      </c>
      <c r="AD1" s="276">
        <v>18.54</v>
      </c>
      <c r="AE1" s="277">
        <v>18.541</v>
      </c>
      <c r="AF1" s="276">
        <v>20.04</v>
      </c>
      <c r="AG1" s="277">
        <v>20.041</v>
      </c>
      <c r="AH1" s="276">
        <v>21.54</v>
      </c>
      <c r="AI1" s="277">
        <v>21.541</v>
      </c>
      <c r="AJ1" s="276">
        <v>23.04</v>
      </c>
      <c r="AK1" s="277">
        <v>23.041</v>
      </c>
    </row>
    <row r="2" spans="1:38" ht="15.75" x14ac:dyDescent="0.25">
      <c r="A2" s="73"/>
      <c r="B2" s="73"/>
      <c r="C2" s="73"/>
      <c r="D2" s="73"/>
      <c r="E2" s="73"/>
      <c r="F2" s="48"/>
      <c r="G2" s="48" t="s">
        <v>0</v>
      </c>
      <c r="H2" s="48"/>
      <c r="I2" s="73"/>
      <c r="J2" s="73"/>
      <c r="K2" s="73"/>
      <c r="L2" s="73"/>
      <c r="M2" s="83"/>
      <c r="N2" s="83"/>
      <c r="O2" s="151"/>
      <c r="S2" s="278" t="s">
        <v>26</v>
      </c>
      <c r="T2" s="278" t="s">
        <v>26</v>
      </c>
      <c r="U2" s="278" t="s">
        <v>25</v>
      </c>
      <c r="V2" s="278" t="s">
        <v>25</v>
      </c>
      <c r="W2" s="278" t="s">
        <v>24</v>
      </c>
      <c r="X2" s="278" t="s">
        <v>24</v>
      </c>
      <c r="Y2" s="278" t="s">
        <v>23</v>
      </c>
      <c r="Z2" s="278" t="s">
        <v>23</v>
      </c>
      <c r="AA2" s="278" t="s">
        <v>22</v>
      </c>
      <c r="AB2" s="278" t="s">
        <v>22</v>
      </c>
      <c r="AC2" s="278" t="s">
        <v>21</v>
      </c>
      <c r="AD2" s="278" t="s">
        <v>21</v>
      </c>
      <c r="AE2" s="278" t="s">
        <v>20</v>
      </c>
      <c r="AF2" s="278" t="s">
        <v>20</v>
      </c>
      <c r="AG2" s="278" t="s">
        <v>19</v>
      </c>
      <c r="AH2" s="278" t="s">
        <v>19</v>
      </c>
      <c r="AI2" s="278" t="s">
        <v>40</v>
      </c>
      <c r="AJ2" s="278" t="s">
        <v>40</v>
      </c>
      <c r="AK2" s="278" t="s">
        <v>18</v>
      </c>
    </row>
    <row r="3" spans="1:38" ht="15.75" x14ac:dyDescent="0.25">
      <c r="A3" s="73"/>
      <c r="B3" s="73"/>
      <c r="C3" s="73"/>
      <c r="D3" s="73"/>
      <c r="E3" s="73"/>
      <c r="F3" s="48"/>
      <c r="G3" s="48" t="s">
        <v>1</v>
      </c>
      <c r="H3" s="48"/>
      <c r="I3" s="73"/>
      <c r="J3" s="73"/>
      <c r="K3" s="73"/>
      <c r="L3" s="73"/>
      <c r="M3" s="83"/>
      <c r="N3" s="83"/>
      <c r="O3" s="151"/>
    </row>
    <row r="4" spans="1:38" ht="15.75" x14ac:dyDescent="0.25">
      <c r="A4" s="73"/>
      <c r="B4" s="73"/>
      <c r="C4" s="73"/>
      <c r="D4" s="73"/>
      <c r="E4" s="73"/>
      <c r="F4" s="48"/>
      <c r="G4" s="48" t="s">
        <v>2</v>
      </c>
      <c r="H4" s="48"/>
      <c r="I4" s="73"/>
      <c r="J4" s="73"/>
      <c r="K4" s="73"/>
      <c r="L4" s="73"/>
      <c r="M4" s="83"/>
      <c r="N4" s="83"/>
      <c r="O4" s="151"/>
    </row>
    <row r="5" spans="1:38" ht="15.75" x14ac:dyDescent="0.25">
      <c r="A5" s="73"/>
      <c r="B5" s="73"/>
      <c r="C5" s="73"/>
      <c r="D5" s="73"/>
      <c r="E5" s="73"/>
      <c r="F5" s="48"/>
      <c r="G5" s="73"/>
      <c r="H5" s="73"/>
      <c r="I5" s="73"/>
      <c r="J5" s="73"/>
      <c r="K5" s="73"/>
      <c r="L5" s="73"/>
      <c r="M5" s="83"/>
      <c r="N5" s="83"/>
      <c r="O5" s="151"/>
    </row>
    <row r="6" spans="1:38" ht="15.75" x14ac:dyDescent="0.25">
      <c r="A6" s="73"/>
      <c r="B6" s="73"/>
      <c r="C6" s="73"/>
      <c r="D6" s="73"/>
      <c r="E6" s="73"/>
      <c r="F6" s="48"/>
      <c r="G6" s="48"/>
      <c r="H6" s="48"/>
      <c r="I6" s="73"/>
      <c r="J6" s="73"/>
      <c r="K6" s="73"/>
      <c r="L6" s="73"/>
      <c r="M6" s="83"/>
      <c r="N6" s="83"/>
      <c r="O6" s="151"/>
    </row>
    <row r="7" spans="1:38" ht="15.75" x14ac:dyDescent="0.25">
      <c r="A7" s="73"/>
      <c r="B7" s="73"/>
      <c r="C7" s="73"/>
      <c r="D7" s="73"/>
      <c r="E7" s="73"/>
      <c r="F7" s="48"/>
      <c r="G7" s="48"/>
      <c r="H7" s="48"/>
      <c r="I7" s="73"/>
      <c r="J7" s="215"/>
      <c r="K7" s="73"/>
      <c r="L7" s="215"/>
      <c r="M7" s="83"/>
      <c r="N7" s="83"/>
      <c r="O7" s="151"/>
      <c r="AL7" s="78"/>
    </row>
    <row r="8" spans="1:38" ht="18.75" x14ac:dyDescent="0.25">
      <c r="A8" s="73"/>
      <c r="B8" s="73"/>
      <c r="C8" s="73"/>
      <c r="D8" s="74"/>
      <c r="E8" s="74"/>
      <c r="F8" s="74"/>
      <c r="G8" s="75" t="s">
        <v>498</v>
      </c>
      <c r="H8" s="74"/>
      <c r="I8" s="74"/>
      <c r="J8" s="74"/>
      <c r="K8" s="73"/>
      <c r="L8" s="73"/>
      <c r="M8" s="83"/>
      <c r="N8" s="83"/>
      <c r="O8" s="83"/>
      <c r="X8" s="150"/>
      <c r="Y8" s="151"/>
    </row>
    <row r="9" spans="1:38" ht="18.75" x14ac:dyDescent="0.25">
      <c r="A9" s="73"/>
      <c r="B9" s="73"/>
      <c r="C9" s="73"/>
      <c r="D9" s="74"/>
      <c r="E9" s="74"/>
      <c r="F9" s="74"/>
      <c r="G9" s="75" t="s">
        <v>3</v>
      </c>
      <c r="H9" s="74"/>
      <c r="I9" s="74"/>
      <c r="J9" s="74"/>
      <c r="K9" s="73"/>
      <c r="L9" s="73"/>
      <c r="M9" s="83"/>
      <c r="N9" s="83"/>
      <c r="O9" s="83"/>
      <c r="X9" s="152"/>
      <c r="Y9" s="151"/>
    </row>
    <row r="10" spans="1:38" x14ac:dyDescent="0.25">
      <c r="F10" s="78"/>
      <c r="G10" s="79"/>
      <c r="H10" s="79"/>
      <c r="O10" s="131"/>
      <c r="X10" s="150"/>
      <c r="Y10" s="151"/>
    </row>
    <row r="11" spans="1:38" ht="20.25" x14ac:dyDescent="0.25">
      <c r="F11" s="81"/>
      <c r="G11" s="82" t="s">
        <v>4</v>
      </c>
      <c r="H11" s="82"/>
      <c r="O11" s="131"/>
      <c r="X11" s="152"/>
      <c r="Y11" s="151"/>
    </row>
    <row r="12" spans="1:38" ht="7.15" customHeight="1" x14ac:dyDescent="0.25">
      <c r="F12" s="81"/>
      <c r="G12" s="5"/>
      <c r="H12" s="5"/>
      <c r="O12" s="131"/>
      <c r="X12" s="150"/>
      <c r="Y12" s="151"/>
    </row>
    <row r="13" spans="1:38" ht="20.25" x14ac:dyDescent="0.25">
      <c r="F13" s="78"/>
      <c r="G13" s="75" t="s">
        <v>41</v>
      </c>
      <c r="H13" s="85"/>
      <c r="O13" s="131"/>
      <c r="X13" s="152"/>
      <c r="Y13" s="151"/>
    </row>
    <row r="14" spans="1:38" ht="15.75" x14ac:dyDescent="0.25">
      <c r="A14" s="628" t="s">
        <v>333</v>
      </c>
      <c r="D14" s="153"/>
      <c r="F14" s="78"/>
      <c r="O14" s="131"/>
      <c r="Q14" s="94" t="s">
        <v>236</v>
      </c>
      <c r="R14" s="94"/>
      <c r="X14" s="150"/>
      <c r="Y14" s="151"/>
    </row>
    <row r="15" spans="1:38" x14ac:dyDescent="0.25">
      <c r="G15" s="81"/>
    </row>
    <row r="16" spans="1:38" x14ac:dyDescent="0.2">
      <c r="A16" s="280" t="s">
        <v>30</v>
      </c>
      <c r="B16" s="281" t="s">
        <v>68</v>
      </c>
      <c r="C16" s="281" t="s">
        <v>241</v>
      </c>
      <c r="D16" s="280" t="s">
        <v>240</v>
      </c>
      <c r="E16" s="281" t="s">
        <v>33</v>
      </c>
      <c r="F16" s="281" t="s">
        <v>70</v>
      </c>
      <c r="G16" s="281" t="s">
        <v>35</v>
      </c>
      <c r="H16" s="755" t="s">
        <v>71</v>
      </c>
      <c r="I16" s="756"/>
      <c r="J16" s="756"/>
      <c r="K16" s="756"/>
      <c r="L16" s="756"/>
      <c r="M16" s="756"/>
      <c r="N16" s="757"/>
      <c r="O16" s="322"/>
      <c r="P16" s="280" t="s">
        <v>34</v>
      </c>
      <c r="Q16" s="281" t="s">
        <v>38</v>
      </c>
    </row>
    <row r="17" spans="1:17" ht="7.15" customHeight="1" x14ac:dyDescent="0.2">
      <c r="A17" s="282"/>
      <c r="B17" s="283"/>
      <c r="C17" s="283"/>
      <c r="D17" s="323"/>
      <c r="E17" s="283"/>
      <c r="F17" s="283"/>
      <c r="G17" s="48"/>
      <c r="H17" s="324"/>
      <c r="I17" s="254"/>
      <c r="J17" s="254"/>
      <c r="K17" s="254"/>
      <c r="L17" s="254"/>
      <c r="M17" s="254"/>
      <c r="N17" s="254"/>
      <c r="O17" s="326"/>
      <c r="P17" s="282"/>
      <c r="Q17" s="283"/>
    </row>
    <row r="18" spans="1:17" x14ac:dyDescent="0.25">
      <c r="A18" s="327"/>
      <c r="B18" s="286"/>
      <c r="C18" s="286"/>
      <c r="D18" s="114" t="s">
        <v>237</v>
      </c>
      <c r="E18" s="287"/>
      <c r="F18" s="287"/>
      <c r="G18" s="115" t="s">
        <v>976</v>
      </c>
      <c r="H18" s="115"/>
      <c r="I18" s="115"/>
      <c r="J18" s="115"/>
      <c r="K18" s="115"/>
      <c r="L18" s="115"/>
      <c r="M18" s="329"/>
      <c r="N18" s="329"/>
      <c r="O18" s="330"/>
      <c r="P18" s="114"/>
      <c r="Q18" s="331" t="s">
        <v>229</v>
      </c>
    </row>
    <row r="19" spans="1:17" ht="6" customHeight="1" x14ac:dyDescent="0.25">
      <c r="A19" s="289"/>
      <c r="B19" s="506"/>
      <c r="C19" s="506"/>
      <c r="D19" s="507"/>
      <c r="E19" s="508"/>
      <c r="F19" s="508"/>
      <c r="G19" s="509"/>
      <c r="H19" s="125"/>
      <c r="I19" s="123"/>
      <c r="J19" s="123"/>
      <c r="K19" s="123"/>
      <c r="L19" s="123"/>
      <c r="M19" s="213"/>
      <c r="N19" s="213"/>
      <c r="O19" s="333"/>
      <c r="P19" s="122"/>
      <c r="Q19" s="334"/>
    </row>
    <row r="20" spans="1:17" s="358" customFormat="1" x14ac:dyDescent="0.25">
      <c r="A20" s="170">
        <v>1</v>
      </c>
      <c r="B20" s="170">
        <v>107</v>
      </c>
      <c r="C20" s="616" t="s">
        <v>818</v>
      </c>
      <c r="D20" s="616" t="s">
        <v>664</v>
      </c>
      <c r="E20" s="617">
        <v>29933</v>
      </c>
      <c r="F20" s="170" t="s">
        <v>25</v>
      </c>
      <c r="G20" s="618" t="s">
        <v>252</v>
      </c>
      <c r="H20" s="589">
        <v>13.17</v>
      </c>
      <c r="I20" s="638" t="s">
        <v>134</v>
      </c>
      <c r="J20" s="658" t="s">
        <v>948</v>
      </c>
      <c r="K20" s="294" t="s">
        <v>184</v>
      </c>
      <c r="L20" s="641">
        <v>13.06</v>
      </c>
      <c r="M20" s="638" t="s">
        <v>134</v>
      </c>
      <c r="N20" s="658" t="s">
        <v>975</v>
      </c>
      <c r="O20" s="295">
        <f t="shared" ref="O20:O26" si="0">MIN(H20,L20)</f>
        <v>13.06</v>
      </c>
      <c r="P20" s="295" t="s">
        <v>25</v>
      </c>
      <c r="Q20" s="495" t="s">
        <v>320</v>
      </c>
    </row>
    <row r="21" spans="1:17" s="358" customFormat="1" x14ac:dyDescent="0.25">
      <c r="A21" s="170">
        <v>2</v>
      </c>
      <c r="B21" s="170">
        <v>441</v>
      </c>
      <c r="C21" s="616" t="s">
        <v>823</v>
      </c>
      <c r="D21" s="616" t="s">
        <v>824</v>
      </c>
      <c r="E21" s="617">
        <v>35640</v>
      </c>
      <c r="F21" s="170" t="s">
        <v>25</v>
      </c>
      <c r="G21" s="618" t="s">
        <v>257</v>
      </c>
      <c r="H21" s="589">
        <v>14.13</v>
      </c>
      <c r="I21" s="638" t="s">
        <v>134</v>
      </c>
      <c r="J21" s="658" t="s">
        <v>949</v>
      </c>
      <c r="K21" s="294" t="s">
        <v>184</v>
      </c>
      <c r="L21" s="640">
        <v>13.99</v>
      </c>
      <c r="M21" s="638" t="s">
        <v>134</v>
      </c>
      <c r="N21" s="658" t="s">
        <v>975</v>
      </c>
      <c r="O21" s="295">
        <f t="shared" si="0"/>
        <v>13.99</v>
      </c>
      <c r="P21" s="295" t="str">
        <f t="shared" ref="P21:P24" si="1">LOOKUP(O21,$S$1:$AG$1,$S$2:$AG$2)</f>
        <v>кмс</v>
      </c>
      <c r="Q21" s="370" t="s">
        <v>827</v>
      </c>
    </row>
    <row r="22" spans="1:17" s="358" customFormat="1" x14ac:dyDescent="0.25">
      <c r="A22" s="170">
        <v>3</v>
      </c>
      <c r="B22" s="170">
        <v>945</v>
      </c>
      <c r="C22" s="616" t="s">
        <v>725</v>
      </c>
      <c r="D22" s="616" t="s">
        <v>724</v>
      </c>
      <c r="E22" s="617">
        <v>36198</v>
      </c>
      <c r="F22" s="170" t="s">
        <v>24</v>
      </c>
      <c r="G22" s="618" t="s">
        <v>252</v>
      </c>
      <c r="H22" s="589">
        <v>14.84</v>
      </c>
      <c r="I22" s="638" t="s">
        <v>134</v>
      </c>
      <c r="J22" s="658" t="s">
        <v>949</v>
      </c>
      <c r="K22" s="294" t="s">
        <v>184</v>
      </c>
      <c r="L22" s="640">
        <v>14.44</v>
      </c>
      <c r="M22" s="638" t="s">
        <v>134</v>
      </c>
      <c r="N22" s="658" t="s">
        <v>975</v>
      </c>
      <c r="O22" s="295">
        <f t="shared" si="0"/>
        <v>14.44</v>
      </c>
      <c r="P22" s="295" t="str">
        <f t="shared" si="1"/>
        <v>кмс</v>
      </c>
      <c r="Q22" s="626" t="s">
        <v>155</v>
      </c>
    </row>
    <row r="23" spans="1:17" s="358" customFormat="1" x14ac:dyDescent="0.25">
      <c r="A23" s="170">
        <v>4</v>
      </c>
      <c r="B23" s="170">
        <v>353</v>
      </c>
      <c r="C23" s="616" t="s">
        <v>821</v>
      </c>
      <c r="D23" s="616" t="s">
        <v>822</v>
      </c>
      <c r="E23" s="617">
        <v>36054</v>
      </c>
      <c r="F23" s="170" t="s">
        <v>24</v>
      </c>
      <c r="G23" s="618" t="s">
        <v>257</v>
      </c>
      <c r="H23" s="589">
        <v>14.73</v>
      </c>
      <c r="I23" s="638" t="s">
        <v>134</v>
      </c>
      <c r="J23" s="658" t="s">
        <v>949</v>
      </c>
      <c r="K23" s="294" t="s">
        <v>184</v>
      </c>
      <c r="L23" s="640">
        <v>14.69</v>
      </c>
      <c r="M23" s="638" t="s">
        <v>134</v>
      </c>
      <c r="N23" s="658" t="s">
        <v>975</v>
      </c>
      <c r="O23" s="295">
        <f t="shared" si="0"/>
        <v>14.69</v>
      </c>
      <c r="P23" s="295" t="str">
        <f t="shared" si="1"/>
        <v>кмс</v>
      </c>
      <c r="Q23" s="370" t="s">
        <v>829</v>
      </c>
    </row>
    <row r="24" spans="1:17" s="358" customFormat="1" x14ac:dyDescent="0.25">
      <c r="A24" s="170">
        <v>5</v>
      </c>
      <c r="B24" s="170">
        <v>957</v>
      </c>
      <c r="C24" s="304" t="s">
        <v>820</v>
      </c>
      <c r="D24" s="616" t="s">
        <v>750</v>
      </c>
      <c r="E24" s="625">
        <v>34827</v>
      </c>
      <c r="F24" s="170" t="s">
        <v>24</v>
      </c>
      <c r="G24" s="618" t="s">
        <v>260</v>
      </c>
      <c r="H24" s="589">
        <v>15.07</v>
      </c>
      <c r="I24" s="638" t="s">
        <v>134</v>
      </c>
      <c r="J24" s="658" t="s">
        <v>948</v>
      </c>
      <c r="K24" s="294" t="s">
        <v>184</v>
      </c>
      <c r="L24" s="640">
        <v>14.83</v>
      </c>
      <c r="M24" s="638" t="s">
        <v>134</v>
      </c>
      <c r="N24" s="658" t="s">
        <v>975</v>
      </c>
      <c r="O24" s="295">
        <f t="shared" si="0"/>
        <v>14.83</v>
      </c>
      <c r="P24" s="295" t="str">
        <f t="shared" si="1"/>
        <v>кмс</v>
      </c>
      <c r="Q24" s="370" t="s">
        <v>828</v>
      </c>
    </row>
    <row r="25" spans="1:17" s="358" customFormat="1" x14ac:dyDescent="0.25">
      <c r="A25" s="170">
        <v>6</v>
      </c>
      <c r="B25" s="170">
        <v>351</v>
      </c>
      <c r="C25" s="616" t="s">
        <v>817</v>
      </c>
      <c r="D25" s="616" t="s">
        <v>657</v>
      </c>
      <c r="E25" s="617">
        <v>35752</v>
      </c>
      <c r="F25" s="170" t="s">
        <v>24</v>
      </c>
      <c r="G25" s="618" t="s">
        <v>257</v>
      </c>
      <c r="H25" s="589">
        <v>15.86</v>
      </c>
      <c r="I25" s="638" t="s">
        <v>134</v>
      </c>
      <c r="J25" s="658" t="s">
        <v>948</v>
      </c>
      <c r="K25" s="294" t="s">
        <v>184</v>
      </c>
      <c r="L25" s="641">
        <v>15.4</v>
      </c>
      <c r="M25" s="638" t="s">
        <v>134</v>
      </c>
      <c r="N25" s="658" t="s">
        <v>975</v>
      </c>
      <c r="O25" s="295">
        <f t="shared" si="0"/>
        <v>15.4</v>
      </c>
      <c r="P25" s="83" t="s">
        <v>23</v>
      </c>
      <c r="Q25" s="370" t="s">
        <v>827</v>
      </c>
    </row>
    <row r="26" spans="1:17" s="358" customFormat="1" x14ac:dyDescent="0.25">
      <c r="A26" s="170">
        <v>7</v>
      </c>
      <c r="B26" s="170">
        <v>645</v>
      </c>
      <c r="C26" s="616" t="s">
        <v>816</v>
      </c>
      <c r="D26" s="616" t="s">
        <v>685</v>
      </c>
      <c r="E26" s="617">
        <v>36889</v>
      </c>
      <c r="F26" s="170" t="s">
        <v>23</v>
      </c>
      <c r="G26" s="304" t="s">
        <v>368</v>
      </c>
      <c r="H26" s="589">
        <v>16.14</v>
      </c>
      <c r="I26" s="638" t="s">
        <v>134</v>
      </c>
      <c r="J26" s="658" t="s">
        <v>948</v>
      </c>
      <c r="K26" s="294" t="s">
        <v>184</v>
      </c>
      <c r="L26" s="640">
        <v>16.079999999999998</v>
      </c>
      <c r="M26" s="638" t="s">
        <v>134</v>
      </c>
      <c r="N26" s="658" t="s">
        <v>975</v>
      </c>
      <c r="O26" s="295">
        <f t="shared" si="0"/>
        <v>16.079999999999998</v>
      </c>
      <c r="P26" s="83" t="s">
        <v>23</v>
      </c>
      <c r="Q26" s="495" t="s">
        <v>551</v>
      </c>
    </row>
    <row r="27" spans="1:17" s="358" customFormat="1" x14ac:dyDescent="0.25">
      <c r="A27" s="170"/>
      <c r="B27" s="170">
        <v>455</v>
      </c>
      <c r="C27" s="616" t="s">
        <v>819</v>
      </c>
      <c r="D27" s="616" t="s">
        <v>664</v>
      </c>
      <c r="E27" s="617">
        <v>34898</v>
      </c>
      <c r="F27" s="170" t="s">
        <v>25</v>
      </c>
      <c r="G27" s="618" t="s">
        <v>257</v>
      </c>
      <c r="H27" s="589" t="s">
        <v>945</v>
      </c>
      <c r="I27" s="638"/>
      <c r="J27" s="658"/>
      <c r="K27" s="294"/>
      <c r="L27" s="640"/>
      <c r="M27" s="638"/>
      <c r="N27" s="639"/>
      <c r="O27" s="295"/>
      <c r="P27" s="295"/>
      <c r="Q27" s="370" t="s">
        <v>321</v>
      </c>
    </row>
    <row r="28" spans="1:17" s="358" customFormat="1" x14ac:dyDescent="0.25">
      <c r="A28" s="88"/>
      <c r="B28" s="170">
        <v>153</v>
      </c>
      <c r="C28" s="616" t="s">
        <v>825</v>
      </c>
      <c r="D28" s="616" t="s">
        <v>826</v>
      </c>
      <c r="E28" s="617">
        <v>32538</v>
      </c>
      <c r="F28" s="170" t="s">
        <v>25</v>
      </c>
      <c r="G28" s="618" t="s">
        <v>252</v>
      </c>
      <c r="H28" s="589" t="s">
        <v>945</v>
      </c>
      <c r="I28" s="638"/>
      <c r="J28" s="658"/>
      <c r="K28" s="294"/>
      <c r="L28" s="640"/>
      <c r="M28" s="638"/>
      <c r="N28" s="639"/>
      <c r="O28" s="295"/>
      <c r="P28" s="295"/>
      <c r="Q28" s="495" t="s">
        <v>320</v>
      </c>
    </row>
    <row r="29" spans="1:17" x14ac:dyDescent="0.25">
      <c r="B29" s="135"/>
      <c r="C29" s="135"/>
      <c r="D29" s="153"/>
      <c r="E29" s="176"/>
      <c r="F29" s="135"/>
      <c r="G29" s="184"/>
      <c r="H29" s="134"/>
      <c r="K29" s="131"/>
      <c r="L29" s="185"/>
      <c r="M29" s="369"/>
      <c r="N29" s="77"/>
      <c r="O29" s="135">
        <f t="shared" ref="O29:O31" si="2">MIN(H29,L29)</f>
        <v>0</v>
      </c>
      <c r="P29" s="135"/>
      <c r="Q29" s="185"/>
    </row>
    <row r="30" spans="1:17" x14ac:dyDescent="0.25">
      <c r="B30" s="135"/>
      <c r="C30" s="135"/>
      <c r="D30" s="153"/>
      <c r="E30" s="176"/>
      <c r="F30" s="135"/>
      <c r="G30" s="184"/>
      <c r="H30" s="134"/>
      <c r="K30" s="131"/>
      <c r="L30" s="185"/>
      <c r="M30" s="369"/>
      <c r="N30" s="77"/>
      <c r="O30" s="135">
        <f t="shared" si="2"/>
        <v>0</v>
      </c>
      <c r="P30" s="135"/>
      <c r="Q30" s="185"/>
    </row>
    <row r="31" spans="1:17" x14ac:dyDescent="0.25">
      <c r="B31" s="135"/>
      <c r="C31" s="135"/>
      <c r="D31" s="153"/>
      <c r="E31" s="176"/>
      <c r="F31" s="135"/>
      <c r="G31" s="184"/>
      <c r="H31" s="134"/>
      <c r="K31" s="131"/>
      <c r="L31" s="185"/>
      <c r="M31" s="369"/>
      <c r="N31" s="77"/>
      <c r="O31" s="135">
        <f t="shared" si="2"/>
        <v>0</v>
      </c>
      <c r="P31" s="135"/>
      <c r="Q31" s="185"/>
    </row>
    <row r="32" spans="1:17" x14ac:dyDescent="0.25">
      <c r="D32" s="153"/>
      <c r="E32" s="78"/>
      <c r="F32" s="135"/>
      <c r="G32" s="184"/>
      <c r="H32" s="134"/>
      <c r="K32" s="131"/>
      <c r="L32" s="185"/>
      <c r="M32" s="369"/>
      <c r="N32" s="77"/>
      <c r="O32" s="135"/>
      <c r="P32" s="135"/>
      <c r="Q32" s="185"/>
    </row>
    <row r="33" spans="2:17" x14ac:dyDescent="0.25">
      <c r="D33" s="153"/>
      <c r="E33" s="78"/>
      <c r="F33" s="135"/>
      <c r="G33" s="184"/>
      <c r="H33" s="134"/>
      <c r="K33" s="131"/>
      <c r="L33" s="185"/>
      <c r="M33" s="369"/>
      <c r="N33" s="77"/>
      <c r="O33" s="135"/>
      <c r="P33" s="135"/>
      <c r="Q33" s="185"/>
    </row>
    <row r="34" spans="2:17" x14ac:dyDescent="0.25">
      <c r="D34" s="153"/>
      <c r="E34" s="78"/>
      <c r="F34" s="135"/>
      <c r="G34" s="184"/>
      <c r="H34" s="134"/>
      <c r="K34" s="131"/>
      <c r="L34" s="185"/>
      <c r="M34" s="369"/>
      <c r="N34" s="77"/>
      <c r="O34" s="135"/>
      <c r="P34" s="135"/>
      <c r="Q34" s="185"/>
    </row>
    <row r="35" spans="2:17" x14ac:dyDescent="0.25">
      <c r="D35" s="153"/>
      <c r="E35" s="78"/>
      <c r="F35" s="135"/>
      <c r="G35" s="184"/>
      <c r="H35" s="134"/>
      <c r="K35" s="131"/>
      <c r="L35" s="185"/>
      <c r="M35" s="369"/>
      <c r="N35" s="77"/>
      <c r="O35" s="135"/>
      <c r="P35" s="135"/>
      <c r="Q35" s="185"/>
    </row>
    <row r="36" spans="2:17" x14ac:dyDescent="0.25">
      <c r="D36" s="153"/>
      <c r="E36" s="78"/>
      <c r="F36" s="135"/>
      <c r="G36" s="184"/>
      <c r="H36" s="134"/>
      <c r="K36" s="131"/>
      <c r="L36" s="185"/>
      <c r="M36" s="369"/>
      <c r="N36" s="77"/>
      <c r="O36" s="135"/>
      <c r="P36" s="135"/>
      <c r="Q36" s="185"/>
    </row>
    <row r="37" spans="2:17" x14ac:dyDescent="0.25">
      <c r="D37" s="153"/>
      <c r="E37" s="78"/>
      <c r="F37" s="135"/>
      <c r="G37" s="184"/>
      <c r="H37" s="134"/>
      <c r="K37" s="131"/>
      <c r="L37" s="185"/>
      <c r="M37" s="369"/>
      <c r="N37" s="77"/>
      <c r="O37" s="135"/>
      <c r="P37" s="135"/>
      <c r="Q37" s="185"/>
    </row>
    <row r="38" spans="2:17" x14ac:dyDescent="0.25">
      <c r="D38" s="153"/>
      <c r="E38" s="78"/>
      <c r="F38" s="135"/>
      <c r="G38" s="184"/>
      <c r="H38" s="134"/>
      <c r="K38" s="131"/>
      <c r="L38" s="185"/>
      <c r="M38" s="369"/>
      <c r="N38" s="77"/>
      <c r="O38" s="135"/>
      <c r="P38" s="135"/>
      <c r="Q38" s="185"/>
    </row>
    <row r="39" spans="2:17" x14ac:dyDescent="0.25">
      <c r="D39" s="153"/>
      <c r="E39" s="78"/>
      <c r="F39" s="135"/>
      <c r="G39" s="184"/>
      <c r="H39" s="134"/>
      <c r="K39" s="131"/>
      <c r="L39" s="185"/>
      <c r="M39" s="369"/>
      <c r="N39" s="77"/>
      <c r="O39" s="135"/>
      <c r="P39" s="135"/>
      <c r="Q39" s="185"/>
    </row>
    <row r="40" spans="2:17" x14ac:dyDescent="0.25">
      <c r="D40" s="153"/>
      <c r="E40" s="78"/>
      <c r="F40" s="135"/>
      <c r="G40" s="184"/>
      <c r="H40" s="134"/>
      <c r="K40" s="131"/>
      <c r="L40" s="185"/>
      <c r="M40" s="369"/>
      <c r="N40" s="77"/>
      <c r="O40" s="135"/>
      <c r="P40" s="135"/>
      <c r="Q40" s="185"/>
    </row>
    <row r="41" spans="2:17" x14ac:dyDescent="0.25">
      <c r="D41" s="153"/>
      <c r="E41" s="78"/>
      <c r="F41" s="135"/>
      <c r="G41" s="184"/>
      <c r="H41" s="134"/>
      <c r="K41" s="131"/>
      <c r="L41" s="185"/>
      <c r="M41" s="369"/>
      <c r="N41" s="77"/>
      <c r="O41" s="135"/>
      <c r="P41" s="135"/>
      <c r="Q41" s="185"/>
    </row>
    <row r="42" spans="2:17" x14ac:dyDescent="0.25">
      <c r="D42" s="153"/>
      <c r="E42" s="78"/>
      <c r="F42" s="135"/>
      <c r="G42" s="184"/>
      <c r="H42" s="134"/>
      <c r="K42" s="131"/>
      <c r="L42" s="185"/>
      <c r="M42" s="369"/>
      <c r="N42" s="77"/>
      <c r="O42" s="135"/>
      <c r="P42" s="135"/>
      <c r="Q42" s="185"/>
    </row>
    <row r="43" spans="2:17" x14ac:dyDescent="0.25">
      <c r="D43" s="153"/>
      <c r="E43" s="78"/>
      <c r="F43" s="135"/>
      <c r="G43" s="184"/>
      <c r="H43" s="134"/>
      <c r="K43" s="131"/>
      <c r="L43" s="185"/>
      <c r="M43" s="369"/>
      <c r="N43" s="77"/>
      <c r="O43" s="135"/>
      <c r="P43" s="135"/>
      <c r="Q43" s="185"/>
    </row>
    <row r="44" spans="2:17" x14ac:dyDescent="0.25">
      <c r="B44" s="170"/>
      <c r="C44" s="170"/>
      <c r="D44" s="337"/>
      <c r="E44" s="510"/>
      <c r="F44" s="174"/>
      <c r="G44" s="338"/>
      <c r="H44" s="511"/>
      <c r="I44" s="512"/>
      <c r="J44" s="513"/>
      <c r="L44" s="291"/>
      <c r="M44" s="301"/>
      <c r="O44" s="131"/>
      <c r="Q44" s="291"/>
    </row>
    <row r="45" spans="2:17" x14ac:dyDescent="0.25">
      <c r="B45" s="170"/>
      <c r="C45" s="170"/>
      <c r="D45" s="337"/>
      <c r="E45" s="499"/>
      <c r="F45" s="174"/>
      <c r="G45" s="338"/>
      <c r="H45" s="511"/>
      <c r="I45" s="512"/>
      <c r="J45" s="513"/>
      <c r="L45" s="291"/>
      <c r="M45" s="301"/>
      <c r="O45" s="131"/>
      <c r="Q45" s="291"/>
    </row>
    <row r="46" spans="2:17" x14ac:dyDescent="0.25">
      <c r="B46" s="170"/>
      <c r="C46" s="170"/>
      <c r="D46" s="337"/>
      <c r="E46" s="510"/>
      <c r="F46" s="174"/>
      <c r="G46" s="338"/>
      <c r="H46" s="511"/>
      <c r="I46" s="512"/>
      <c r="J46" s="513"/>
      <c r="L46" s="291"/>
      <c r="M46" s="301"/>
      <c r="O46" s="131"/>
      <c r="Q46" s="291"/>
    </row>
    <row r="47" spans="2:17" x14ac:dyDescent="0.25">
      <c r="B47" s="170"/>
      <c r="C47" s="170"/>
      <c r="D47" s="337"/>
      <c r="E47" s="510"/>
      <c r="F47" s="174"/>
      <c r="G47" s="338"/>
      <c r="H47" s="511"/>
      <c r="I47" s="512"/>
      <c r="J47" s="513"/>
      <c r="L47" s="291"/>
      <c r="M47" s="301"/>
      <c r="O47" s="131"/>
      <c r="Q47" s="291"/>
    </row>
    <row r="48" spans="2:17" x14ac:dyDescent="0.25">
      <c r="B48" s="170"/>
      <c r="C48" s="170"/>
      <c r="D48" s="337"/>
      <c r="E48" s="510"/>
      <c r="F48" s="174"/>
      <c r="G48" s="338"/>
      <c r="H48" s="511"/>
      <c r="I48" s="512"/>
      <c r="J48" s="513"/>
      <c r="L48" s="291"/>
      <c r="M48" s="301"/>
      <c r="O48" s="131"/>
      <c r="Q48" s="291"/>
    </row>
    <row r="49" spans="2:17" x14ac:dyDescent="0.25">
      <c r="B49" s="170"/>
      <c r="C49" s="170"/>
      <c r="D49" s="337"/>
      <c r="E49" s="499"/>
      <c r="F49" s="174"/>
      <c r="G49" s="338"/>
      <c r="H49" s="511"/>
      <c r="I49" s="301"/>
      <c r="J49" s="513"/>
      <c r="L49" s="291"/>
      <c r="M49" s="301"/>
      <c r="O49" s="131"/>
      <c r="Q49" s="291"/>
    </row>
    <row r="50" spans="2:17" x14ac:dyDescent="0.25">
      <c r="B50" s="170"/>
      <c r="C50" s="170"/>
      <c r="D50" s="337"/>
      <c r="E50" s="499"/>
      <c r="F50" s="174"/>
      <c r="G50" s="338"/>
      <c r="H50" s="511"/>
      <c r="I50" s="301"/>
      <c r="J50" s="513"/>
      <c r="L50" s="291"/>
      <c r="M50" s="301"/>
      <c r="O50" s="131"/>
      <c r="Q50" s="291"/>
    </row>
    <row r="51" spans="2:17" x14ac:dyDescent="0.25">
      <c r="B51" s="170"/>
      <c r="C51" s="170"/>
      <c r="D51" s="337"/>
      <c r="E51" s="510"/>
      <c r="F51" s="174"/>
      <c r="G51" s="338"/>
      <c r="H51" s="514"/>
      <c r="I51" s="301"/>
      <c r="J51" s="513"/>
      <c r="L51" s="291"/>
      <c r="M51" s="301"/>
      <c r="O51" s="131">
        <f t="shared" ref="O51:O57" si="3">MIN(H51,L51)</f>
        <v>0</v>
      </c>
      <c r="Q51" s="291"/>
    </row>
    <row r="52" spans="2:17" x14ac:dyDescent="0.25">
      <c r="B52" s="170"/>
      <c r="C52" s="170"/>
      <c r="D52" s="337"/>
      <c r="E52" s="510"/>
      <c r="F52" s="174"/>
      <c r="G52" s="338"/>
      <c r="H52" s="514"/>
      <c r="I52" s="301"/>
      <c r="J52" s="513"/>
      <c r="L52" s="291"/>
      <c r="M52" s="301"/>
      <c r="O52" s="131">
        <f t="shared" si="3"/>
        <v>0</v>
      </c>
      <c r="Q52" s="291"/>
    </row>
    <row r="53" spans="2:17" x14ac:dyDescent="0.25">
      <c r="B53" s="170"/>
      <c r="C53" s="170"/>
      <c r="D53" s="337"/>
      <c r="E53" s="499"/>
      <c r="F53" s="174"/>
      <c r="G53" s="338"/>
      <c r="H53" s="514"/>
      <c r="I53" s="301"/>
      <c r="J53" s="513"/>
      <c r="L53" s="291"/>
      <c r="M53" s="301"/>
      <c r="O53" s="131">
        <f t="shared" si="3"/>
        <v>0</v>
      </c>
      <c r="Q53" s="291"/>
    </row>
    <row r="54" spans="2:17" x14ac:dyDescent="0.25">
      <c r="B54" s="170"/>
      <c r="C54" s="170"/>
      <c r="D54" s="337"/>
      <c r="E54" s="499"/>
      <c r="F54" s="174"/>
      <c r="G54" s="338"/>
      <c r="H54" s="514"/>
      <c r="I54" s="301"/>
      <c r="J54" s="513"/>
      <c r="L54" s="291"/>
      <c r="M54" s="301"/>
      <c r="O54" s="131">
        <f t="shared" si="3"/>
        <v>0</v>
      </c>
      <c r="Q54" s="291"/>
    </row>
    <row r="55" spans="2:17" x14ac:dyDescent="0.25">
      <c r="B55" s="170"/>
      <c r="C55" s="170"/>
      <c r="D55" s="337"/>
      <c r="E55" s="499"/>
      <c r="F55" s="174"/>
      <c r="G55" s="338"/>
      <c r="H55" s="511"/>
      <c r="I55" s="301"/>
      <c r="J55" s="513"/>
      <c r="L55" s="291"/>
      <c r="M55" s="301"/>
      <c r="O55" s="131">
        <f t="shared" si="3"/>
        <v>0</v>
      </c>
      <c r="Q55" s="291"/>
    </row>
    <row r="56" spans="2:17" x14ac:dyDescent="0.25">
      <c r="B56" s="170"/>
      <c r="C56" s="170"/>
      <c r="D56" s="337"/>
      <c r="E56" s="510"/>
      <c r="F56" s="174"/>
      <c r="G56" s="338"/>
      <c r="H56" s="511"/>
      <c r="I56" s="301"/>
      <c r="J56" s="513"/>
      <c r="L56" s="291"/>
      <c r="M56" s="301"/>
      <c r="O56" s="131">
        <f t="shared" si="3"/>
        <v>0</v>
      </c>
      <c r="Q56" s="291"/>
    </row>
    <row r="57" spans="2:17" x14ac:dyDescent="0.25">
      <c r="B57" s="170"/>
      <c r="C57" s="170"/>
      <c r="D57" s="337"/>
      <c r="E57" s="510"/>
      <c r="F57" s="174"/>
      <c r="G57" s="338"/>
      <c r="H57" s="511"/>
      <c r="I57" s="301"/>
      <c r="J57" s="513"/>
      <c r="L57" s="291"/>
      <c r="M57" s="301"/>
      <c r="O57" s="131">
        <f t="shared" si="3"/>
        <v>0</v>
      </c>
      <c r="Q57" s="291"/>
    </row>
    <row r="58" spans="2:17" x14ac:dyDescent="0.25">
      <c r="Q58" s="515"/>
    </row>
    <row r="59" spans="2:17" x14ac:dyDescent="0.25">
      <c r="Q59" s="515"/>
    </row>
    <row r="60" spans="2:17" x14ac:dyDescent="0.25">
      <c r="Q60" s="515"/>
    </row>
    <row r="61" spans="2:17" x14ac:dyDescent="0.25">
      <c r="Q61" s="515"/>
    </row>
    <row r="62" spans="2:17" x14ac:dyDescent="0.25">
      <c r="Q62" s="515"/>
    </row>
    <row r="63" spans="2:17" x14ac:dyDescent="0.25">
      <c r="Q63" s="515"/>
    </row>
    <row r="64" spans="2:17" x14ac:dyDescent="0.25">
      <c r="Q64" s="515"/>
    </row>
    <row r="65" spans="17:17" x14ac:dyDescent="0.25">
      <c r="Q65" s="515"/>
    </row>
    <row r="66" spans="17:17" x14ac:dyDescent="0.25">
      <c r="Q66" s="515"/>
    </row>
    <row r="67" spans="17:17" x14ac:dyDescent="0.25">
      <c r="Q67" s="515"/>
    </row>
    <row r="68" spans="17:17" x14ac:dyDescent="0.25">
      <c r="Q68" s="515"/>
    </row>
    <row r="69" spans="17:17" x14ac:dyDescent="0.25">
      <c r="Q69" s="515"/>
    </row>
    <row r="70" spans="17:17" x14ac:dyDescent="0.25">
      <c r="Q70" s="515"/>
    </row>
    <row r="71" spans="17:17" x14ac:dyDescent="0.25">
      <c r="Q71" s="515"/>
    </row>
    <row r="72" spans="17:17" x14ac:dyDescent="0.25">
      <c r="Q72" s="515"/>
    </row>
    <row r="73" spans="17:17" x14ac:dyDescent="0.25">
      <c r="Q73" s="515"/>
    </row>
    <row r="74" spans="17:17" x14ac:dyDescent="0.25">
      <c r="Q74" s="515"/>
    </row>
    <row r="75" spans="17:17" x14ac:dyDescent="0.25">
      <c r="Q75" s="515"/>
    </row>
    <row r="76" spans="17:17" x14ac:dyDescent="0.25">
      <c r="Q76" s="515"/>
    </row>
    <row r="77" spans="17:17" x14ac:dyDescent="0.25">
      <c r="Q77" s="515"/>
    </row>
    <row r="78" spans="17:17" x14ac:dyDescent="0.25">
      <c r="Q78" s="515"/>
    </row>
    <row r="79" spans="17:17" x14ac:dyDescent="0.25">
      <c r="Q79" s="515"/>
    </row>
    <row r="80" spans="17:17" x14ac:dyDescent="0.25">
      <c r="Q80" s="515"/>
    </row>
    <row r="81" spans="17:17" x14ac:dyDescent="0.25">
      <c r="Q81" s="515"/>
    </row>
    <row r="82" spans="17:17" x14ac:dyDescent="0.25">
      <c r="Q82" s="515"/>
    </row>
    <row r="83" spans="17:17" x14ac:dyDescent="0.25">
      <c r="Q83" s="515"/>
    </row>
    <row r="84" spans="17:17" x14ac:dyDescent="0.25">
      <c r="Q84" s="515"/>
    </row>
    <row r="85" spans="17:17" x14ac:dyDescent="0.25">
      <c r="Q85" s="515"/>
    </row>
    <row r="86" spans="17:17" x14ac:dyDescent="0.25">
      <c r="Q86" s="515"/>
    </row>
    <row r="87" spans="17:17" x14ac:dyDescent="0.25">
      <c r="Q87" s="515"/>
    </row>
    <row r="88" spans="17:17" x14ac:dyDescent="0.25">
      <c r="Q88" s="515"/>
    </row>
    <row r="89" spans="17:17" x14ac:dyDescent="0.25">
      <c r="Q89" s="515"/>
    </row>
    <row r="90" spans="17:17" x14ac:dyDescent="0.25">
      <c r="Q90" s="515"/>
    </row>
    <row r="91" spans="17:17" x14ac:dyDescent="0.25">
      <c r="Q91" s="515"/>
    </row>
    <row r="92" spans="17:17" x14ac:dyDescent="0.25">
      <c r="Q92" s="515"/>
    </row>
    <row r="93" spans="17:17" x14ac:dyDescent="0.25">
      <c r="Q93" s="515"/>
    </row>
    <row r="94" spans="17:17" x14ac:dyDescent="0.25">
      <c r="Q94" s="515"/>
    </row>
    <row r="95" spans="17:17" x14ac:dyDescent="0.25">
      <c r="Q95" s="515"/>
    </row>
    <row r="96" spans="17:17" x14ac:dyDescent="0.25">
      <c r="Q96" s="515"/>
    </row>
    <row r="97" spans="17:17" x14ac:dyDescent="0.25">
      <c r="Q97" s="515"/>
    </row>
  </sheetData>
  <sortState ref="B20:Q28">
    <sortCondition ref="L20:L28"/>
  </sortState>
  <mergeCells count="1">
    <mergeCell ref="H16:N16"/>
  </mergeCells>
  <dataValidations count="4">
    <dataValidation type="list" allowBlank="1" showInputMessage="1" showErrorMessage="1" sqref="F51:F57 F36:F47">
      <formula1>"мсмк,мс,кмс,I,II,III,1юн,2юн,3юн,б/р"</formula1>
    </dataValidation>
    <dataValidation type="list" allowBlank="1" showInputMessage="1" showErrorMessage="1" sqref="F33:F35">
      <formula1>"I,II,III,1юн,2юн,3юн,б/р"</formula1>
    </dataValidation>
    <dataValidation type="list" allowBlank="1" showInputMessage="1" showErrorMessage="1" sqref="F28:F29">
      <formula1>"мсмк,мс,кмс,I,II,III"</formula1>
    </dataValidation>
    <dataValidation type="list" allowBlank="1" showInputMessage="1" showErrorMessage="1" sqref="F20 F25:F27">
      <formula1>"мс,кмс,I,II,III,1юн,2юн,3юн,б/р"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0"/>
  <sheetViews>
    <sheetView topLeftCell="A13" zoomScaleNormal="100" workbookViewId="0">
      <selection activeCell="AA20" sqref="AA20"/>
    </sheetView>
  </sheetViews>
  <sheetFormatPr defaultColWidth="9.28515625" defaultRowHeight="15" outlineLevelCol="1" x14ac:dyDescent="0.2"/>
  <cols>
    <col min="1" max="1" width="4.7109375" style="231" customWidth="1"/>
    <col min="2" max="2" width="4.5703125" style="187" customWidth="1"/>
    <col min="3" max="3" width="16.5703125" style="187" customWidth="1"/>
    <col min="4" max="4" width="14.7109375" style="244" customWidth="1"/>
    <col min="5" max="5" width="9" style="187" customWidth="1"/>
    <col min="6" max="6" width="4.28515625" style="187" customWidth="1"/>
    <col min="7" max="7" width="20.7109375" style="187" customWidth="1"/>
    <col min="8" max="8" width="8.7109375" style="231" customWidth="1"/>
    <col min="9" max="9" width="4.7109375" style="231" customWidth="1"/>
    <col min="10" max="10" width="22.7109375" style="314" customWidth="1"/>
    <col min="11" max="11" width="9.28515625" style="187"/>
    <col min="12" max="26" width="6.7109375" style="187" hidden="1" customWidth="1" outlineLevel="1"/>
    <col min="27" max="27" width="9.28515625" style="187" collapsed="1"/>
    <col min="28" max="16384" width="9.28515625" style="187"/>
  </cols>
  <sheetData>
    <row r="1" spans="1:26" ht="15.75" x14ac:dyDescent="0.25">
      <c r="A1" s="74"/>
      <c r="B1" s="74"/>
      <c r="C1" s="74"/>
      <c r="D1" s="74"/>
      <c r="E1" s="74"/>
      <c r="F1" s="144"/>
      <c r="G1" s="74"/>
      <c r="L1" s="233">
        <v>53</v>
      </c>
      <c r="M1" s="234">
        <v>55.2</v>
      </c>
      <c r="N1" s="233">
        <v>55.201000000000001</v>
      </c>
      <c r="O1" s="234">
        <v>58.5</v>
      </c>
      <c r="P1" s="233">
        <v>58.500999999999998</v>
      </c>
      <c r="Q1" s="234" t="s">
        <v>136</v>
      </c>
      <c r="R1" s="233" t="s">
        <v>137</v>
      </c>
      <c r="S1" s="234" t="s">
        <v>138</v>
      </c>
      <c r="T1" s="233" t="s">
        <v>139</v>
      </c>
      <c r="U1" s="235" t="s">
        <v>140</v>
      </c>
      <c r="V1" s="236" t="s">
        <v>141</v>
      </c>
      <c r="W1" s="235" t="s">
        <v>142</v>
      </c>
      <c r="X1" s="236" t="s">
        <v>143</v>
      </c>
      <c r="Y1" s="235" t="s">
        <v>144</v>
      </c>
      <c r="Z1" s="236" t="s">
        <v>145</v>
      </c>
    </row>
    <row r="2" spans="1:26" ht="15.75" x14ac:dyDescent="0.25">
      <c r="A2" s="74"/>
      <c r="B2" s="74"/>
      <c r="C2" s="74"/>
      <c r="D2" s="74"/>
      <c r="E2" s="74"/>
      <c r="F2" s="144" t="s">
        <v>0</v>
      </c>
      <c r="L2" s="238" t="s">
        <v>26</v>
      </c>
      <c r="M2" s="238" t="s">
        <v>26</v>
      </c>
      <c r="N2" s="238" t="s">
        <v>25</v>
      </c>
      <c r="O2" s="238" t="s">
        <v>25</v>
      </c>
      <c r="P2" s="238" t="s">
        <v>24</v>
      </c>
      <c r="Q2" s="238" t="s">
        <v>24</v>
      </c>
      <c r="R2" s="238" t="s">
        <v>23</v>
      </c>
      <c r="S2" s="238" t="s">
        <v>23</v>
      </c>
      <c r="T2" s="238" t="s">
        <v>22</v>
      </c>
      <c r="U2" s="238" t="s">
        <v>22</v>
      </c>
      <c r="V2" s="238" t="s">
        <v>21</v>
      </c>
      <c r="W2" s="238" t="s">
        <v>21</v>
      </c>
      <c r="X2" s="238" t="s">
        <v>20</v>
      </c>
      <c r="Y2" s="238" t="s">
        <v>20</v>
      </c>
      <c r="Z2" s="239" t="s">
        <v>18</v>
      </c>
    </row>
    <row r="3" spans="1:26" ht="15.75" x14ac:dyDescent="0.25">
      <c r="A3" s="74"/>
      <c r="B3" s="74"/>
      <c r="C3" s="74"/>
      <c r="D3" s="74"/>
      <c r="E3" s="74"/>
      <c r="F3" s="144" t="s">
        <v>1</v>
      </c>
    </row>
    <row r="4" spans="1:26" ht="15.75" x14ac:dyDescent="0.25">
      <c r="A4" s="74"/>
      <c r="B4" s="74"/>
      <c r="C4" s="74"/>
      <c r="D4" s="74"/>
      <c r="E4" s="74"/>
      <c r="F4" s="144" t="s">
        <v>2</v>
      </c>
    </row>
    <row r="5" spans="1:26" x14ac:dyDescent="0.25">
      <c r="A5" s="74"/>
      <c r="B5" s="74"/>
      <c r="C5" s="74"/>
      <c r="D5" s="74"/>
      <c r="E5" s="74"/>
      <c r="F5" s="74"/>
    </row>
    <row r="6" spans="1:26" ht="15.75" x14ac:dyDescent="0.25">
      <c r="A6" s="74"/>
      <c r="B6" s="74"/>
      <c r="C6" s="74"/>
      <c r="D6" s="74"/>
      <c r="E6" s="74"/>
      <c r="F6" s="144"/>
    </row>
    <row r="7" spans="1:26" s="77" customFormat="1" ht="18.75" x14ac:dyDescent="0.25">
      <c r="A7" s="73"/>
      <c r="B7" s="73"/>
      <c r="C7" s="73"/>
      <c r="D7" s="74"/>
      <c r="E7" s="74"/>
      <c r="F7" s="75" t="s">
        <v>498</v>
      </c>
      <c r="H7" s="74"/>
      <c r="I7" s="73"/>
      <c r="J7" s="73"/>
      <c r="K7" s="83"/>
      <c r="L7" s="83"/>
      <c r="M7" s="83"/>
      <c r="N7" s="131"/>
      <c r="V7" s="150"/>
      <c r="W7" s="151"/>
    </row>
    <row r="8" spans="1:26" s="77" customFormat="1" ht="18.75" x14ac:dyDescent="0.25">
      <c r="A8" s="73"/>
      <c r="B8" s="73"/>
      <c r="C8" s="73"/>
      <c r="D8" s="74"/>
      <c r="E8" s="74"/>
      <c r="F8" s="75" t="s">
        <v>3</v>
      </c>
      <c r="H8" s="74"/>
      <c r="I8" s="73"/>
      <c r="J8" s="73"/>
      <c r="K8" s="83"/>
      <c r="L8" s="83"/>
      <c r="M8" s="83"/>
      <c r="N8" s="131"/>
      <c r="V8" s="152"/>
      <c r="W8" s="151"/>
    </row>
    <row r="9" spans="1:26" s="77" customFormat="1" x14ac:dyDescent="0.25">
      <c r="A9" s="131"/>
      <c r="D9" s="76"/>
      <c r="F9" s="79"/>
      <c r="H9" s="80"/>
      <c r="I9" s="80"/>
      <c r="J9" s="80"/>
      <c r="K9" s="131"/>
      <c r="L9" s="131"/>
      <c r="M9" s="131"/>
      <c r="N9" s="131"/>
      <c r="V9" s="150"/>
      <c r="W9" s="151"/>
    </row>
    <row r="10" spans="1:26" s="77" customFormat="1" ht="20.25" x14ac:dyDescent="0.25">
      <c r="A10" s="131"/>
      <c r="D10" s="76"/>
      <c r="F10" s="82" t="s">
        <v>4</v>
      </c>
      <c r="H10" s="80"/>
      <c r="I10" s="80"/>
      <c r="J10" s="80"/>
      <c r="K10" s="131"/>
      <c r="L10" s="131"/>
      <c r="M10" s="131"/>
      <c r="N10" s="131"/>
      <c r="V10" s="152"/>
      <c r="W10" s="151"/>
    </row>
    <row r="11" spans="1:26" s="77" customFormat="1" ht="7.15" customHeight="1" x14ac:dyDescent="0.25">
      <c r="A11" s="131"/>
      <c r="D11" s="76"/>
      <c r="F11" s="5"/>
      <c r="H11" s="80"/>
      <c r="I11" s="80"/>
      <c r="J11" s="80"/>
      <c r="K11" s="131"/>
      <c r="L11" s="131"/>
      <c r="M11" s="131"/>
      <c r="N11" s="131"/>
      <c r="V11" s="150"/>
      <c r="W11" s="151"/>
    </row>
    <row r="12" spans="1:26" s="77" customFormat="1" ht="18.75" x14ac:dyDescent="0.25">
      <c r="A12" s="131"/>
      <c r="D12" s="76"/>
      <c r="F12" s="75" t="s">
        <v>41</v>
      </c>
      <c r="H12" s="80"/>
      <c r="I12" s="80"/>
      <c r="J12" s="80"/>
      <c r="K12" s="131"/>
      <c r="L12" s="131"/>
      <c r="M12" s="131"/>
      <c r="N12" s="131"/>
      <c r="V12" s="152"/>
      <c r="W12" s="151"/>
    </row>
    <row r="13" spans="1:26" s="77" customFormat="1" ht="15.75" x14ac:dyDescent="0.25">
      <c r="A13" s="628" t="s">
        <v>333</v>
      </c>
      <c r="D13" s="153"/>
      <c r="F13" s="78"/>
      <c r="H13" s="80"/>
      <c r="I13" s="80"/>
      <c r="J13" s="94" t="s">
        <v>236</v>
      </c>
      <c r="K13" s="131"/>
      <c r="L13" s="131"/>
      <c r="M13" s="131"/>
      <c r="N13" s="131"/>
      <c r="O13" s="94" t="s">
        <v>29</v>
      </c>
      <c r="P13" s="94"/>
      <c r="V13" s="150"/>
      <c r="W13" s="151"/>
    </row>
    <row r="14" spans="1:26" ht="6.75" customHeight="1" x14ac:dyDescent="0.2">
      <c r="G14" s="242"/>
    </row>
    <row r="15" spans="1:26" x14ac:dyDescent="0.2">
      <c r="A15" s="250" t="s">
        <v>30</v>
      </c>
      <c r="B15" s="251" t="s">
        <v>68</v>
      </c>
      <c r="C15" s="281" t="s">
        <v>241</v>
      </c>
      <c r="D15" s="280" t="s">
        <v>240</v>
      </c>
      <c r="E15" s="251" t="s">
        <v>33</v>
      </c>
      <c r="F15" s="251" t="s">
        <v>70</v>
      </c>
      <c r="G15" s="251" t="s">
        <v>35</v>
      </c>
      <c r="H15" s="668" t="s">
        <v>1081</v>
      </c>
      <c r="I15" s="250" t="s">
        <v>34</v>
      </c>
      <c r="J15" s="365" t="s">
        <v>38</v>
      </c>
    </row>
    <row r="16" spans="1:26" ht="7.15" customHeight="1" x14ac:dyDescent="0.2">
      <c r="A16" s="174"/>
      <c r="B16" s="252"/>
      <c r="C16" s="252"/>
      <c r="D16" s="311"/>
      <c r="E16" s="252"/>
      <c r="F16" s="252"/>
      <c r="G16" s="144"/>
      <c r="H16" s="254"/>
      <c r="I16" s="174"/>
      <c r="J16" s="366"/>
    </row>
    <row r="17" spans="1:27" x14ac:dyDescent="0.25">
      <c r="A17" s="666"/>
      <c r="B17" s="667"/>
      <c r="C17" s="667"/>
      <c r="D17" s="667" t="s">
        <v>406</v>
      </c>
      <c r="E17" s="256"/>
      <c r="F17" s="256"/>
      <c r="G17" s="165" t="s">
        <v>1082</v>
      </c>
      <c r="H17" s="258"/>
      <c r="I17" s="259"/>
      <c r="J17" s="367" t="s">
        <v>146</v>
      </c>
    </row>
    <row r="18" spans="1:27" ht="8.1" customHeight="1" x14ac:dyDescent="0.25">
      <c r="A18" s="170"/>
      <c r="B18" s="170"/>
      <c r="C18" s="170"/>
      <c r="D18" s="170"/>
      <c r="E18" s="262"/>
      <c r="F18" s="262"/>
      <c r="G18" s="172"/>
      <c r="H18" s="264"/>
      <c r="I18" s="265"/>
      <c r="J18" s="368"/>
    </row>
    <row r="19" spans="1:27" s="504" customFormat="1" x14ac:dyDescent="0.25">
      <c r="A19" s="686">
        <v>1</v>
      </c>
      <c r="B19" s="170">
        <v>510</v>
      </c>
      <c r="C19" s="616" t="s">
        <v>836</v>
      </c>
      <c r="D19" s="616" t="s">
        <v>724</v>
      </c>
      <c r="E19" s="617">
        <v>34372</v>
      </c>
      <c r="F19" s="170" t="s">
        <v>24</v>
      </c>
      <c r="G19" s="618" t="s">
        <v>252</v>
      </c>
      <c r="H19" s="295" t="s">
        <v>1083</v>
      </c>
      <c r="I19" s="294" t="s">
        <v>24</v>
      </c>
      <c r="J19" s="495" t="s">
        <v>720</v>
      </c>
      <c r="K19" s="369"/>
      <c r="L19" s="358"/>
      <c r="M19" s="295"/>
      <c r="N19" s="295"/>
      <c r="O19" s="371"/>
      <c r="P19" s="358"/>
    </row>
    <row r="20" spans="1:27" s="504" customFormat="1" x14ac:dyDescent="0.25">
      <c r="A20" s="686">
        <v>2</v>
      </c>
      <c r="B20" s="170">
        <v>419</v>
      </c>
      <c r="C20" s="616" t="s">
        <v>833</v>
      </c>
      <c r="D20" s="616" t="s">
        <v>655</v>
      </c>
      <c r="E20" s="617">
        <v>35239</v>
      </c>
      <c r="F20" s="170" t="s">
        <v>24</v>
      </c>
      <c r="G20" s="618" t="s">
        <v>257</v>
      </c>
      <c r="H20" s="295" t="s">
        <v>1084</v>
      </c>
      <c r="I20" s="294" t="s">
        <v>23</v>
      </c>
      <c r="J20" s="370" t="s">
        <v>319</v>
      </c>
      <c r="K20" s="369"/>
      <c r="L20" s="358"/>
      <c r="M20" s="295"/>
      <c r="N20" s="295"/>
      <c r="O20" s="371"/>
      <c r="P20" s="358"/>
      <c r="AA20" s="642"/>
    </row>
    <row r="21" spans="1:27" s="504" customFormat="1" x14ac:dyDescent="0.25">
      <c r="A21" s="686">
        <v>3</v>
      </c>
      <c r="B21" s="170">
        <v>600</v>
      </c>
      <c r="C21" s="616" t="s">
        <v>834</v>
      </c>
      <c r="D21" s="616" t="s">
        <v>680</v>
      </c>
      <c r="E21" s="617">
        <v>36457</v>
      </c>
      <c r="F21" s="170" t="s">
        <v>23</v>
      </c>
      <c r="G21" s="618" t="s">
        <v>348</v>
      </c>
      <c r="H21" s="295" t="s">
        <v>1085</v>
      </c>
      <c r="I21" s="294" t="s">
        <v>23</v>
      </c>
      <c r="J21" s="643" t="s">
        <v>387</v>
      </c>
      <c r="K21" s="369"/>
      <c r="L21" s="358"/>
      <c r="M21" s="295"/>
      <c r="N21" s="295"/>
      <c r="O21" s="371"/>
      <c r="P21" s="358"/>
    </row>
    <row r="22" spans="1:27" s="504" customFormat="1" x14ac:dyDescent="0.25">
      <c r="A22" s="686">
        <v>4</v>
      </c>
      <c r="B22" s="170">
        <v>416</v>
      </c>
      <c r="C22" s="304" t="s">
        <v>837</v>
      </c>
      <c r="D22" s="616" t="s">
        <v>671</v>
      </c>
      <c r="E22" s="617">
        <v>34887</v>
      </c>
      <c r="F22" s="170" t="s">
        <v>23</v>
      </c>
      <c r="G22" s="618" t="s">
        <v>467</v>
      </c>
      <c r="H22" s="295" t="s">
        <v>1086</v>
      </c>
      <c r="I22" s="294" t="s">
        <v>23</v>
      </c>
      <c r="J22" s="495" t="s">
        <v>491</v>
      </c>
      <c r="K22" s="369"/>
      <c r="L22" s="358"/>
      <c r="M22" s="295"/>
      <c r="N22" s="295"/>
      <c r="O22" s="371"/>
      <c r="P22" s="358"/>
    </row>
    <row r="23" spans="1:27" s="504" customFormat="1" ht="14.45" customHeight="1" x14ac:dyDescent="0.25">
      <c r="A23" s="686">
        <v>5</v>
      </c>
      <c r="B23" s="135">
        <v>447</v>
      </c>
      <c r="C23" s="135" t="s">
        <v>1087</v>
      </c>
      <c r="D23" s="153" t="s">
        <v>683</v>
      </c>
      <c r="E23" s="617">
        <v>36280</v>
      </c>
      <c r="F23" s="170" t="s">
        <v>23</v>
      </c>
      <c r="G23" s="618" t="s">
        <v>257</v>
      </c>
      <c r="H23" s="135" t="s">
        <v>1088</v>
      </c>
      <c r="I23" s="131" t="s">
        <v>22</v>
      </c>
      <c r="J23" s="291" t="s">
        <v>1089</v>
      </c>
      <c r="K23" s="369"/>
      <c r="L23" s="77"/>
      <c r="M23" s="135"/>
      <c r="N23" s="135"/>
      <c r="O23" s="185"/>
      <c r="P23" s="7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</row>
    <row r="24" spans="1:27" s="504" customFormat="1" x14ac:dyDescent="0.25">
      <c r="A24" s="88"/>
      <c r="B24" s="170">
        <v>505</v>
      </c>
      <c r="C24" s="616" t="s">
        <v>761</v>
      </c>
      <c r="D24" s="616" t="s">
        <v>694</v>
      </c>
      <c r="E24" s="617">
        <v>36310</v>
      </c>
      <c r="F24" s="170" t="s">
        <v>23</v>
      </c>
      <c r="G24" s="618" t="s">
        <v>630</v>
      </c>
      <c r="H24" s="295" t="s">
        <v>997</v>
      </c>
      <c r="I24" s="294"/>
      <c r="J24" s="370" t="s">
        <v>772</v>
      </c>
      <c r="K24" s="369"/>
      <c r="L24" s="358"/>
      <c r="M24" s="295"/>
      <c r="N24" s="295"/>
      <c r="O24" s="371"/>
      <c r="P24" s="358"/>
    </row>
    <row r="25" spans="1:27" s="504" customFormat="1" x14ac:dyDescent="0.25">
      <c r="A25" s="88"/>
      <c r="B25" s="170">
        <v>955</v>
      </c>
      <c r="C25" s="616" t="s">
        <v>830</v>
      </c>
      <c r="D25" s="616" t="s">
        <v>724</v>
      </c>
      <c r="E25" s="617">
        <v>35538</v>
      </c>
      <c r="F25" s="170" t="s">
        <v>24</v>
      </c>
      <c r="G25" s="618" t="s">
        <v>252</v>
      </c>
      <c r="H25" s="295" t="s">
        <v>945</v>
      </c>
      <c r="I25" s="294"/>
      <c r="J25" s="495" t="s">
        <v>720</v>
      </c>
      <c r="K25" s="369"/>
      <c r="L25" s="358"/>
      <c r="M25" s="295"/>
      <c r="N25" s="295"/>
      <c r="O25" s="371"/>
      <c r="P25" s="358"/>
    </row>
    <row r="26" spans="1:27" s="504" customFormat="1" x14ac:dyDescent="0.25">
      <c r="A26" s="88"/>
      <c r="B26" s="170">
        <v>880</v>
      </c>
      <c r="C26" s="304" t="s">
        <v>831</v>
      </c>
      <c r="D26" s="616" t="s">
        <v>724</v>
      </c>
      <c r="E26" s="625">
        <v>36970</v>
      </c>
      <c r="F26" s="170" t="s">
        <v>24</v>
      </c>
      <c r="G26" s="618" t="s">
        <v>467</v>
      </c>
      <c r="H26" s="295" t="s">
        <v>945</v>
      </c>
      <c r="I26" s="294"/>
      <c r="J26" s="495" t="s">
        <v>491</v>
      </c>
      <c r="K26" s="369"/>
      <c r="L26" s="358"/>
      <c r="M26" s="295"/>
      <c r="N26" s="295"/>
      <c r="O26" s="371"/>
      <c r="P26" s="358"/>
    </row>
    <row r="27" spans="1:27" s="504" customFormat="1" x14ac:dyDescent="0.25">
      <c r="A27" s="88"/>
      <c r="B27" s="170">
        <v>773</v>
      </c>
      <c r="C27" s="616" t="s">
        <v>769</v>
      </c>
      <c r="D27" s="616" t="s">
        <v>724</v>
      </c>
      <c r="E27" s="617">
        <v>34342</v>
      </c>
      <c r="F27" s="170" t="s">
        <v>24</v>
      </c>
      <c r="G27" s="618" t="s">
        <v>252</v>
      </c>
      <c r="H27" s="295" t="s">
        <v>945</v>
      </c>
      <c r="I27" s="294"/>
      <c r="J27" s="495" t="s">
        <v>774</v>
      </c>
      <c r="K27" s="369"/>
      <c r="L27" s="358"/>
      <c r="M27" s="295"/>
      <c r="N27" s="295"/>
      <c r="O27" s="371"/>
      <c r="P27" s="358"/>
    </row>
    <row r="28" spans="1:27" s="504" customFormat="1" x14ac:dyDescent="0.25">
      <c r="A28" s="88"/>
      <c r="B28" s="170">
        <v>884</v>
      </c>
      <c r="C28" s="616" t="s">
        <v>832</v>
      </c>
      <c r="D28" s="616" t="s">
        <v>731</v>
      </c>
      <c r="E28" s="617">
        <v>34984</v>
      </c>
      <c r="F28" s="170" t="s">
        <v>25</v>
      </c>
      <c r="G28" s="618" t="s">
        <v>252</v>
      </c>
      <c r="H28" s="295" t="s">
        <v>945</v>
      </c>
      <c r="I28" s="294"/>
      <c r="J28" s="495" t="s">
        <v>714</v>
      </c>
      <c r="K28" s="369"/>
      <c r="L28" s="358"/>
      <c r="M28" s="295"/>
      <c r="N28" s="295"/>
      <c r="O28" s="371"/>
      <c r="P28" s="358"/>
    </row>
    <row r="29" spans="1:27" s="504" customFormat="1" x14ac:dyDescent="0.25">
      <c r="A29" s="88"/>
      <c r="B29" s="170">
        <v>650</v>
      </c>
      <c r="C29" s="616" t="s">
        <v>835</v>
      </c>
      <c r="D29" s="616" t="s">
        <v>683</v>
      </c>
      <c r="E29" s="617">
        <v>36382</v>
      </c>
      <c r="F29" s="170" t="s">
        <v>23</v>
      </c>
      <c r="G29" s="618" t="s">
        <v>530</v>
      </c>
      <c r="H29" s="295" t="s">
        <v>945</v>
      </c>
      <c r="I29" s="294"/>
      <c r="J29" s="495" t="s">
        <v>838</v>
      </c>
      <c r="K29" s="369"/>
      <c r="L29" s="358"/>
      <c r="M29" s="295"/>
      <c r="N29" s="295"/>
      <c r="O29" s="371"/>
      <c r="P29" s="358"/>
    </row>
    <row r="30" spans="1:27" ht="13.9" customHeight="1" x14ac:dyDescent="0.25">
      <c r="A30" s="88"/>
      <c r="B30" s="170">
        <v>645</v>
      </c>
      <c r="C30" s="616" t="s">
        <v>816</v>
      </c>
      <c r="D30" s="616" t="s">
        <v>685</v>
      </c>
      <c r="E30" s="617">
        <v>36889</v>
      </c>
      <c r="F30" s="170" t="s">
        <v>23</v>
      </c>
      <c r="G30" s="304" t="s">
        <v>368</v>
      </c>
      <c r="H30" s="295" t="s">
        <v>945</v>
      </c>
      <c r="I30" s="294"/>
      <c r="J30" s="495" t="s">
        <v>551</v>
      </c>
      <c r="K30" s="369"/>
      <c r="L30" s="358"/>
      <c r="M30" s="295"/>
      <c r="N30" s="295"/>
      <c r="O30" s="371"/>
      <c r="P30" s="358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</row>
    <row r="31" spans="1:27" x14ac:dyDescent="0.25">
      <c r="A31" s="131"/>
      <c r="B31" s="135"/>
      <c r="C31" s="135"/>
      <c r="D31" s="153"/>
      <c r="E31" s="176"/>
      <c r="F31" s="135"/>
      <c r="G31" s="136"/>
      <c r="H31" s="135"/>
      <c r="I31" s="131"/>
      <c r="J31" s="291"/>
      <c r="K31" s="369"/>
      <c r="L31" s="77"/>
      <c r="M31" s="135"/>
      <c r="N31" s="135"/>
      <c r="O31" s="185"/>
      <c r="P31" s="77"/>
    </row>
    <row r="32" spans="1:27" x14ac:dyDescent="0.25">
      <c r="A32" s="131"/>
      <c r="B32" s="135"/>
      <c r="C32" s="135"/>
      <c r="D32" s="153"/>
      <c r="E32" s="135"/>
      <c r="F32" s="135"/>
      <c r="G32" s="136"/>
      <c r="H32" s="135"/>
      <c r="I32" s="131"/>
      <c r="J32" s="291"/>
      <c r="K32" s="369"/>
      <c r="L32" s="77"/>
      <c r="M32" s="135"/>
      <c r="N32" s="135"/>
      <c r="O32" s="185"/>
      <c r="P32" s="77"/>
    </row>
    <row r="33" spans="1:16" x14ac:dyDescent="0.25">
      <c r="A33" s="131"/>
      <c r="B33" s="135"/>
      <c r="C33" s="135"/>
      <c r="D33" s="153"/>
      <c r="E33" s="176"/>
      <c r="F33" s="135"/>
      <c r="G33" s="136"/>
      <c r="H33" s="135"/>
      <c r="I33" s="131"/>
      <c r="J33" s="291"/>
      <c r="K33" s="369"/>
      <c r="L33" s="77"/>
      <c r="M33" s="135"/>
      <c r="N33" s="135"/>
      <c r="O33" s="185"/>
      <c r="P33" s="77"/>
    </row>
    <row r="34" spans="1:16" x14ac:dyDescent="0.25">
      <c r="A34" s="131"/>
      <c r="B34" s="135"/>
      <c r="C34" s="135"/>
      <c r="D34" s="153"/>
      <c r="E34" s="176"/>
      <c r="F34" s="135"/>
      <c r="G34" s="136"/>
      <c r="H34" s="135"/>
      <c r="I34" s="131"/>
      <c r="J34" s="291"/>
      <c r="K34" s="369"/>
      <c r="L34" s="77"/>
      <c r="M34" s="135"/>
      <c r="N34" s="135"/>
      <c r="O34" s="185"/>
      <c r="P34" s="77"/>
    </row>
    <row r="35" spans="1:16" x14ac:dyDescent="0.25">
      <c r="A35" s="131"/>
      <c r="B35" s="135"/>
      <c r="C35" s="135"/>
      <c r="D35" s="153"/>
      <c r="E35" s="176"/>
      <c r="F35" s="135"/>
      <c r="G35" s="136"/>
      <c r="H35" s="135"/>
      <c r="I35" s="131"/>
      <c r="J35" s="291"/>
      <c r="K35" s="369"/>
      <c r="L35" s="77"/>
      <c r="M35" s="135"/>
      <c r="N35" s="135"/>
      <c r="O35" s="185"/>
      <c r="P35" s="77"/>
    </row>
    <row r="36" spans="1:16" x14ac:dyDescent="0.25">
      <c r="A36" s="131"/>
      <c r="B36" s="135"/>
      <c r="C36" s="135"/>
      <c r="D36" s="153"/>
      <c r="E36" s="176"/>
      <c r="F36" s="135"/>
      <c r="G36" s="136"/>
      <c r="H36" s="135"/>
      <c r="I36" s="131"/>
      <c r="J36" s="291"/>
      <c r="K36" s="369"/>
      <c r="L36" s="77"/>
      <c r="M36" s="135"/>
      <c r="N36" s="135"/>
      <c r="O36" s="185"/>
      <c r="P36" s="77"/>
    </row>
    <row r="37" spans="1:16" x14ac:dyDescent="0.25">
      <c r="A37" s="131"/>
      <c r="B37" s="77"/>
      <c r="C37" s="77"/>
      <c r="D37" s="153"/>
      <c r="E37" s="78"/>
      <c r="F37" s="135"/>
      <c r="G37" s="184"/>
      <c r="H37" s="80"/>
      <c r="I37" s="131"/>
      <c r="J37" s="185"/>
      <c r="K37" s="369"/>
      <c r="L37" s="77"/>
      <c r="M37" s="135"/>
      <c r="N37" s="135"/>
      <c r="O37" s="185"/>
      <c r="P37" s="77"/>
    </row>
    <row r="38" spans="1:16" x14ac:dyDescent="0.25">
      <c r="A38" s="131"/>
      <c r="B38" s="77"/>
      <c r="C38" s="77"/>
      <c r="D38" s="153"/>
      <c r="E38" s="78"/>
      <c r="F38" s="135"/>
      <c r="G38" s="184"/>
      <c r="H38" s="80"/>
      <c r="I38" s="131"/>
      <c r="J38" s="185"/>
      <c r="K38" s="369"/>
      <c r="L38" s="77"/>
      <c r="M38" s="135"/>
      <c r="N38" s="135"/>
      <c r="O38" s="185"/>
      <c r="P38" s="77"/>
    </row>
    <row r="39" spans="1:16" x14ac:dyDescent="0.25">
      <c r="A39" s="131"/>
      <c r="B39" s="77"/>
      <c r="C39" s="77"/>
      <c r="D39" s="153"/>
      <c r="E39" s="78"/>
      <c r="F39" s="135"/>
      <c r="G39" s="184"/>
      <c r="H39" s="80"/>
      <c r="I39" s="131"/>
      <c r="J39" s="185"/>
      <c r="K39" s="369"/>
      <c r="L39" s="77"/>
      <c r="M39" s="135"/>
      <c r="N39" s="135"/>
      <c r="O39" s="185"/>
      <c r="P39" s="77"/>
    </row>
    <row r="40" spans="1:16" x14ac:dyDescent="0.25">
      <c r="B40" s="337"/>
      <c r="C40" s="337"/>
      <c r="D40" s="337"/>
      <c r="E40" s="174"/>
      <c r="F40" s="174"/>
      <c r="G40" s="337"/>
      <c r="H40" s="170"/>
      <c r="I40" s="318"/>
      <c r="J40" s="370"/>
    </row>
    <row r="41" spans="1:16" x14ac:dyDescent="0.25">
      <c r="B41" s="174"/>
      <c r="C41" s="174"/>
      <c r="D41" s="337"/>
      <c r="E41" s="352"/>
      <c r="F41" s="174"/>
      <c r="G41" s="371"/>
      <c r="H41" s="170"/>
      <c r="I41" s="318"/>
      <c r="J41" s="372"/>
    </row>
    <row r="42" spans="1:16" ht="15.75" x14ac:dyDescent="0.25">
      <c r="B42" s="373"/>
      <c r="C42" s="373"/>
      <c r="D42" s="337"/>
      <c r="E42" s="373"/>
      <c r="F42" s="174"/>
      <c r="G42" s="371"/>
      <c r="H42" s="374"/>
      <c r="I42" s="318"/>
      <c r="J42" s="375"/>
    </row>
    <row r="43" spans="1:16" x14ac:dyDescent="0.25">
      <c r="B43" s="174"/>
      <c r="C43" s="174"/>
      <c r="D43" s="337"/>
      <c r="E43" s="376"/>
      <c r="F43" s="174"/>
      <c r="G43" s="371"/>
      <c r="H43" s="170"/>
      <c r="I43" s="318"/>
      <c r="J43" s="370"/>
    </row>
    <row r="44" spans="1:16" ht="15.75" x14ac:dyDescent="0.25">
      <c r="B44" s="377"/>
      <c r="C44" s="377"/>
      <c r="D44" s="337"/>
      <c r="E44" s="376"/>
      <c r="F44" s="174"/>
      <c r="G44" s="371"/>
      <c r="H44" s="170"/>
      <c r="I44" s="318"/>
      <c r="J44" s="370"/>
    </row>
    <row r="45" spans="1:16" ht="15.75" x14ac:dyDescent="0.25">
      <c r="B45" s="373"/>
      <c r="C45" s="373"/>
      <c r="D45" s="337"/>
      <c r="E45" s="192"/>
      <c r="F45" s="174"/>
      <c r="G45" s="371"/>
      <c r="H45" s="378"/>
      <c r="I45" s="318"/>
      <c r="J45" s="379"/>
    </row>
    <row r="46" spans="1:16" ht="15.75" x14ac:dyDescent="0.25">
      <c r="B46" s="377"/>
      <c r="C46" s="377"/>
      <c r="D46" s="337"/>
      <c r="E46" s="192"/>
      <c r="F46" s="174"/>
      <c r="G46" s="371"/>
      <c r="H46" s="264"/>
      <c r="I46" s="318"/>
      <c r="J46" s="380"/>
    </row>
    <row r="47" spans="1:16" ht="15.75" x14ac:dyDescent="0.25">
      <c r="B47" s="377"/>
      <c r="C47" s="377"/>
      <c r="D47" s="337"/>
      <c r="E47" s="192"/>
      <c r="F47" s="174"/>
      <c r="G47" s="371"/>
      <c r="H47" s="381"/>
      <c r="I47" s="318"/>
      <c r="J47" s="375"/>
    </row>
    <row r="48" spans="1:16" ht="15.75" x14ac:dyDescent="0.25">
      <c r="B48" s="377"/>
      <c r="C48" s="377"/>
      <c r="D48" s="337"/>
      <c r="E48" s="192"/>
      <c r="F48" s="174"/>
      <c r="G48" s="371"/>
      <c r="H48" s="170"/>
      <c r="I48" s="318"/>
      <c r="J48" s="380"/>
    </row>
    <row r="49" spans="2:10" x14ac:dyDescent="0.25">
      <c r="B49" s="174"/>
      <c r="C49" s="174"/>
      <c r="D49" s="337"/>
      <c r="E49" s="352"/>
      <c r="F49" s="174"/>
      <c r="G49" s="371"/>
      <c r="H49" s="382"/>
      <c r="I49" s="318"/>
      <c r="J49" s="370"/>
    </row>
    <row r="50" spans="2:10" x14ac:dyDescent="0.2">
      <c r="J50" s="383"/>
    </row>
    <row r="51" spans="2:10" x14ac:dyDescent="0.2">
      <c r="J51" s="383"/>
    </row>
    <row r="52" spans="2:10" x14ac:dyDescent="0.2">
      <c r="J52" s="383"/>
    </row>
    <row r="53" spans="2:10" x14ac:dyDescent="0.2">
      <c r="J53" s="383"/>
    </row>
    <row r="54" spans="2:10" x14ac:dyDescent="0.2">
      <c r="J54" s="383"/>
    </row>
    <row r="55" spans="2:10" x14ac:dyDescent="0.2">
      <c r="J55" s="383"/>
    </row>
    <row r="56" spans="2:10" x14ac:dyDescent="0.2">
      <c r="J56" s="383"/>
    </row>
    <row r="57" spans="2:10" x14ac:dyDescent="0.2">
      <c r="J57" s="383"/>
    </row>
    <row r="58" spans="2:10" x14ac:dyDescent="0.2">
      <c r="J58" s="383"/>
    </row>
    <row r="59" spans="2:10" x14ac:dyDescent="0.2">
      <c r="J59" s="383"/>
    </row>
    <row r="60" spans="2:10" x14ac:dyDescent="0.2">
      <c r="J60" s="383"/>
    </row>
    <row r="61" spans="2:10" x14ac:dyDescent="0.2">
      <c r="J61" s="383"/>
    </row>
    <row r="62" spans="2:10" x14ac:dyDescent="0.2">
      <c r="J62" s="383"/>
    </row>
    <row r="63" spans="2:10" x14ac:dyDescent="0.2">
      <c r="J63" s="383"/>
    </row>
    <row r="64" spans="2:10" x14ac:dyDescent="0.2">
      <c r="J64" s="383"/>
    </row>
    <row r="65" spans="10:10" x14ac:dyDescent="0.2">
      <c r="J65" s="383"/>
    </row>
    <row r="66" spans="10:10" x14ac:dyDescent="0.2">
      <c r="J66" s="383"/>
    </row>
    <row r="67" spans="10:10" x14ac:dyDescent="0.2">
      <c r="J67" s="383"/>
    </row>
    <row r="68" spans="10:10" x14ac:dyDescent="0.2">
      <c r="J68" s="383"/>
    </row>
    <row r="69" spans="10:10" x14ac:dyDescent="0.2">
      <c r="J69" s="383"/>
    </row>
    <row r="70" spans="10:10" x14ac:dyDescent="0.2">
      <c r="J70" s="383"/>
    </row>
    <row r="71" spans="10:10" x14ac:dyDescent="0.2">
      <c r="J71" s="383"/>
    </row>
    <row r="72" spans="10:10" x14ac:dyDescent="0.2">
      <c r="J72" s="383"/>
    </row>
    <row r="73" spans="10:10" x14ac:dyDescent="0.2">
      <c r="J73" s="383"/>
    </row>
    <row r="74" spans="10:10" x14ac:dyDescent="0.2">
      <c r="J74" s="383"/>
    </row>
    <row r="75" spans="10:10" x14ac:dyDescent="0.2">
      <c r="J75" s="383"/>
    </row>
    <row r="76" spans="10:10" x14ac:dyDescent="0.2">
      <c r="J76" s="383"/>
    </row>
    <row r="77" spans="10:10" x14ac:dyDescent="0.2">
      <c r="J77" s="383"/>
    </row>
    <row r="78" spans="10:10" x14ac:dyDescent="0.2">
      <c r="J78" s="383"/>
    </row>
    <row r="79" spans="10:10" x14ac:dyDescent="0.2">
      <c r="J79" s="383"/>
    </row>
    <row r="80" spans="10:10" x14ac:dyDescent="0.2">
      <c r="J80" s="383"/>
    </row>
    <row r="81" spans="10:10" x14ac:dyDescent="0.2">
      <c r="J81" s="383"/>
    </row>
    <row r="82" spans="10:10" x14ac:dyDescent="0.2">
      <c r="J82" s="383"/>
    </row>
    <row r="83" spans="10:10" x14ac:dyDescent="0.2">
      <c r="J83" s="383"/>
    </row>
    <row r="84" spans="10:10" x14ac:dyDescent="0.2">
      <c r="J84" s="383"/>
    </row>
    <row r="85" spans="10:10" x14ac:dyDescent="0.2">
      <c r="J85" s="383"/>
    </row>
    <row r="86" spans="10:10" x14ac:dyDescent="0.2">
      <c r="J86" s="383"/>
    </row>
    <row r="87" spans="10:10" x14ac:dyDescent="0.2">
      <c r="J87" s="383"/>
    </row>
    <row r="88" spans="10:10" x14ac:dyDescent="0.2">
      <c r="J88" s="383"/>
    </row>
    <row r="89" spans="10:10" x14ac:dyDescent="0.2">
      <c r="J89" s="383"/>
    </row>
    <row r="90" spans="10:10" x14ac:dyDescent="0.2">
      <c r="J90" s="383"/>
    </row>
  </sheetData>
  <dataValidations count="3">
    <dataValidation type="list" allowBlank="1" showInputMessage="1" showErrorMessage="1" sqref="F23:F27">
      <formula1>"мс,кмс,I,II,III,1юн,2юн,3юн,б/р"</formula1>
    </dataValidation>
    <dataValidation type="list" allowBlank="1" showInputMessage="1" showErrorMessage="1" sqref="F34:F35 F28:F30">
      <formula1>"мсмк,мс,кмс,I,II,III"</formula1>
    </dataValidation>
    <dataValidation type="list" allowBlank="1" showInputMessage="1" showErrorMessage="1" sqref="F37:F49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8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2"/>
  <sheetViews>
    <sheetView topLeftCell="A4" workbookViewId="0">
      <selection activeCell="G23" sqref="G23"/>
    </sheetView>
  </sheetViews>
  <sheetFormatPr defaultColWidth="9.28515625" defaultRowHeight="15" outlineLevelCol="1" x14ac:dyDescent="0.25"/>
  <cols>
    <col min="1" max="1" width="4.7109375" style="231" customWidth="1"/>
    <col min="2" max="2" width="3.7109375" style="187" customWidth="1"/>
    <col min="3" max="3" width="13" style="187" customWidth="1"/>
    <col min="4" max="4" width="16" style="200" customWidth="1"/>
    <col min="5" max="5" width="8.7109375" style="187" customWidth="1"/>
    <col min="6" max="6" width="4.5703125" style="74" customWidth="1"/>
    <col min="7" max="7" width="20" style="187" customWidth="1"/>
    <col min="8" max="8" width="8.7109375" style="240" customWidth="1"/>
    <col min="9" max="9" width="4.42578125" style="231" customWidth="1"/>
    <col min="10" max="10" width="16.42578125" style="248" customWidth="1"/>
    <col min="11" max="11" width="9.28515625" style="187"/>
    <col min="12" max="30" width="6.7109375" style="187" hidden="1" customWidth="1" outlineLevel="1"/>
    <col min="31" max="31" width="9.28515625" style="237" collapsed="1"/>
    <col min="32" max="16384" width="9.28515625" style="187"/>
  </cols>
  <sheetData>
    <row r="1" spans="1:30" ht="15.75" x14ac:dyDescent="0.25">
      <c r="A1" s="240"/>
      <c r="B1" s="74"/>
      <c r="C1" s="74"/>
      <c r="D1" s="74"/>
      <c r="E1" s="74"/>
      <c r="F1" s="231"/>
      <c r="G1" s="144" t="s">
        <v>0</v>
      </c>
      <c r="L1" s="233" t="s">
        <v>210</v>
      </c>
      <c r="M1" s="234" t="s">
        <v>211</v>
      </c>
      <c r="N1" s="233" t="s">
        <v>212</v>
      </c>
      <c r="O1" s="234" t="s">
        <v>213</v>
      </c>
      <c r="P1" s="233" t="s">
        <v>214</v>
      </c>
      <c r="Q1" s="233" t="s">
        <v>215</v>
      </c>
      <c r="R1" s="233" t="s">
        <v>216</v>
      </c>
      <c r="S1" s="234" t="s">
        <v>217</v>
      </c>
      <c r="T1" s="233" t="s">
        <v>218</v>
      </c>
      <c r="U1" s="233" t="s">
        <v>219</v>
      </c>
      <c r="V1" s="236" t="s">
        <v>220</v>
      </c>
      <c r="W1" s="234" t="s">
        <v>221</v>
      </c>
      <c r="X1" s="236" t="s">
        <v>222</v>
      </c>
      <c r="Y1" s="233" t="s">
        <v>223</v>
      </c>
      <c r="Z1" s="236" t="s">
        <v>224</v>
      </c>
      <c r="AA1" s="235" t="s">
        <v>225</v>
      </c>
      <c r="AB1" s="236" t="s">
        <v>226</v>
      </c>
      <c r="AC1" s="236" t="s">
        <v>227</v>
      </c>
      <c r="AD1" s="236" t="s">
        <v>228</v>
      </c>
    </row>
    <row r="2" spans="1:30" ht="15.75" x14ac:dyDescent="0.25">
      <c r="A2" s="240"/>
      <c r="B2" s="74"/>
      <c r="C2" s="74"/>
      <c r="D2" s="74"/>
      <c r="E2" s="74"/>
      <c r="F2" s="231"/>
      <c r="G2" s="144" t="s">
        <v>1</v>
      </c>
      <c r="L2" s="238" t="s">
        <v>26</v>
      </c>
      <c r="M2" s="238" t="s">
        <v>26</v>
      </c>
      <c r="N2" s="238" t="s">
        <v>25</v>
      </c>
      <c r="O2" s="238" t="s">
        <v>25</v>
      </c>
      <c r="P2" s="238" t="s">
        <v>24</v>
      </c>
      <c r="Q2" s="238" t="s">
        <v>24</v>
      </c>
      <c r="R2" s="238" t="s">
        <v>23</v>
      </c>
      <c r="S2" s="238" t="s">
        <v>23</v>
      </c>
      <c r="T2" s="238" t="s">
        <v>22</v>
      </c>
      <c r="U2" s="238" t="s">
        <v>22</v>
      </c>
      <c r="V2" s="238" t="s">
        <v>21</v>
      </c>
      <c r="W2" s="238" t="s">
        <v>21</v>
      </c>
      <c r="X2" s="238" t="s">
        <v>20</v>
      </c>
      <c r="Y2" s="238" t="s">
        <v>20</v>
      </c>
      <c r="Z2" s="238" t="s">
        <v>19</v>
      </c>
      <c r="AA2" s="238" t="s">
        <v>19</v>
      </c>
      <c r="AB2" s="238" t="s">
        <v>40</v>
      </c>
      <c r="AC2" s="238" t="s">
        <v>40</v>
      </c>
      <c r="AD2" s="239" t="s">
        <v>18</v>
      </c>
    </row>
    <row r="3" spans="1:30" ht="15.75" x14ac:dyDescent="0.25">
      <c r="A3" s="240"/>
      <c r="B3" s="74"/>
      <c r="C3" s="74"/>
      <c r="D3" s="74"/>
      <c r="E3" s="74"/>
      <c r="F3" s="231"/>
      <c r="G3" s="144" t="s">
        <v>2</v>
      </c>
    </row>
    <row r="4" spans="1:30" x14ac:dyDescent="0.25">
      <c r="A4" s="240"/>
      <c r="B4" s="74"/>
      <c r="C4" s="74"/>
      <c r="D4" s="74"/>
      <c r="E4" s="74"/>
      <c r="F4" s="231"/>
      <c r="G4" s="240"/>
    </row>
    <row r="5" spans="1:30" ht="15.75" x14ac:dyDescent="0.25">
      <c r="A5" s="240"/>
      <c r="B5" s="74"/>
      <c r="C5" s="74"/>
      <c r="D5" s="74"/>
      <c r="E5" s="74"/>
      <c r="F5" s="231"/>
      <c r="G5" s="144"/>
    </row>
    <row r="6" spans="1:30" s="77" customFormat="1" ht="18.75" x14ac:dyDescent="0.25">
      <c r="A6" s="73"/>
      <c r="B6" s="73"/>
      <c r="C6" s="73"/>
      <c r="D6" s="74"/>
      <c r="E6" s="74"/>
      <c r="F6" s="74"/>
      <c r="G6" s="75" t="s">
        <v>498</v>
      </c>
      <c r="H6" s="240"/>
      <c r="I6" s="73"/>
      <c r="J6" s="73"/>
      <c r="K6" s="83"/>
      <c r="L6" s="83"/>
      <c r="M6" s="83"/>
      <c r="N6" s="131"/>
      <c r="V6" s="150"/>
      <c r="W6" s="151"/>
    </row>
    <row r="7" spans="1:30" s="77" customFormat="1" ht="18.75" x14ac:dyDescent="0.25">
      <c r="A7" s="73"/>
      <c r="B7" s="73"/>
      <c r="C7" s="73"/>
      <c r="D7" s="74"/>
      <c r="E7" s="74"/>
      <c r="F7" s="74"/>
      <c r="G7" s="75" t="s">
        <v>3</v>
      </c>
      <c r="H7" s="240"/>
      <c r="I7" s="73"/>
      <c r="J7" s="73"/>
      <c r="K7" s="83"/>
      <c r="L7" s="83"/>
      <c r="M7" s="83"/>
      <c r="N7" s="131"/>
      <c r="V7" s="152"/>
      <c r="W7" s="151"/>
    </row>
    <row r="8" spans="1:30" s="77" customFormat="1" x14ac:dyDescent="0.25">
      <c r="A8" s="131"/>
      <c r="D8" s="76"/>
      <c r="F8" s="78"/>
      <c r="G8" s="79"/>
      <c r="H8" s="135"/>
      <c r="I8" s="80"/>
      <c r="J8" s="80"/>
      <c r="K8" s="131"/>
      <c r="L8" s="131"/>
      <c r="M8" s="131"/>
      <c r="N8" s="131"/>
      <c r="V8" s="150"/>
      <c r="W8" s="151"/>
    </row>
    <row r="9" spans="1:30" s="77" customFormat="1" ht="20.25" x14ac:dyDescent="0.25">
      <c r="A9" s="131"/>
      <c r="D9" s="76"/>
      <c r="F9" s="81"/>
      <c r="G9" s="82" t="s">
        <v>4</v>
      </c>
      <c r="H9" s="135"/>
      <c r="I9" s="80"/>
      <c r="J9" s="80"/>
      <c r="K9" s="131"/>
      <c r="L9" s="131"/>
      <c r="M9" s="131"/>
      <c r="N9" s="131"/>
      <c r="V9" s="152"/>
      <c r="W9" s="151"/>
    </row>
    <row r="10" spans="1:30" s="77" customFormat="1" ht="7.15" customHeight="1" x14ac:dyDescent="0.25">
      <c r="A10" s="131"/>
      <c r="D10" s="76"/>
      <c r="F10" s="81"/>
      <c r="G10" s="5"/>
      <c r="H10" s="135"/>
      <c r="I10" s="80"/>
      <c r="J10" s="80"/>
      <c r="K10" s="131"/>
      <c r="L10" s="131"/>
      <c r="M10" s="131"/>
      <c r="N10" s="131"/>
      <c r="V10" s="150"/>
      <c r="W10" s="151"/>
    </row>
    <row r="11" spans="1:30" s="77" customFormat="1" ht="18.75" x14ac:dyDescent="0.25">
      <c r="A11" s="131"/>
      <c r="D11" s="76"/>
      <c r="F11" s="78"/>
      <c r="G11" s="75" t="s">
        <v>41</v>
      </c>
      <c r="H11" s="135"/>
      <c r="I11" s="80"/>
      <c r="J11" s="80"/>
      <c r="K11" s="131"/>
      <c r="L11" s="131"/>
      <c r="M11" s="131"/>
      <c r="N11" s="131"/>
      <c r="V11" s="152"/>
      <c r="W11" s="151"/>
    </row>
    <row r="12" spans="1:30" s="77" customFormat="1" ht="15.75" x14ac:dyDescent="0.25">
      <c r="A12" s="628" t="s">
        <v>333</v>
      </c>
      <c r="D12" s="153"/>
      <c r="F12" s="78"/>
      <c r="H12" s="135"/>
      <c r="I12" s="80"/>
      <c r="J12" s="94" t="s">
        <v>236</v>
      </c>
      <c r="K12" s="131"/>
      <c r="L12" s="131"/>
      <c r="M12" s="131"/>
      <c r="N12" s="131"/>
      <c r="O12" s="94" t="s">
        <v>29</v>
      </c>
      <c r="P12" s="94"/>
      <c r="V12" s="150"/>
      <c r="W12" s="151"/>
    </row>
    <row r="13" spans="1:30" ht="9.75" customHeight="1" x14ac:dyDescent="0.25">
      <c r="G13" s="242"/>
    </row>
    <row r="14" spans="1:30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682" t="s">
        <v>71</v>
      </c>
      <c r="I14" s="250" t="s">
        <v>34</v>
      </c>
      <c r="J14" s="500" t="s">
        <v>38</v>
      </c>
    </row>
    <row r="15" spans="1:30" ht="7.15" customHeight="1" x14ac:dyDescent="0.2">
      <c r="A15" s="174"/>
      <c r="B15" s="252"/>
      <c r="C15" s="252"/>
      <c r="D15" s="304"/>
      <c r="E15" s="252"/>
      <c r="F15" s="174"/>
      <c r="G15" s="305"/>
      <c r="H15" s="254"/>
      <c r="I15" s="174"/>
      <c r="J15" s="384"/>
    </row>
    <row r="16" spans="1:30" x14ac:dyDescent="0.25">
      <c r="A16" s="394"/>
      <c r="B16" s="306"/>
      <c r="C16" s="306"/>
      <c r="D16" s="667" t="s">
        <v>406</v>
      </c>
      <c r="E16" s="256"/>
      <c r="F16" s="256"/>
      <c r="G16" s="165" t="s">
        <v>1096</v>
      </c>
      <c r="H16" s="258"/>
      <c r="I16" s="667"/>
      <c r="J16" s="475" t="s">
        <v>1091</v>
      </c>
    </row>
    <row r="17" spans="1:24" ht="8.1" customHeight="1" x14ac:dyDescent="0.25">
      <c r="A17" s="307"/>
      <c r="B17" s="307"/>
      <c r="C17" s="307"/>
      <c r="D17" s="170"/>
      <c r="E17" s="262"/>
      <c r="F17" s="262"/>
      <c r="G17" s="172"/>
      <c r="H17" s="264"/>
      <c r="I17" s="170"/>
      <c r="J17" s="368"/>
    </row>
    <row r="18" spans="1:24" s="358" customFormat="1" x14ac:dyDescent="0.25">
      <c r="A18" s="686">
        <v>1</v>
      </c>
      <c r="B18" s="170">
        <v>747</v>
      </c>
      <c r="C18" s="636" t="s">
        <v>803</v>
      </c>
      <c r="D18" s="616" t="s">
        <v>804</v>
      </c>
      <c r="E18" s="617">
        <v>35295</v>
      </c>
      <c r="F18" s="170" t="s">
        <v>24</v>
      </c>
      <c r="G18" s="618" t="s">
        <v>245</v>
      </c>
      <c r="H18" s="295" t="s">
        <v>1097</v>
      </c>
      <c r="I18" s="652" t="s">
        <v>23</v>
      </c>
      <c r="J18" s="495" t="s">
        <v>438</v>
      </c>
      <c r="K18" s="370"/>
      <c r="L18" s="297"/>
      <c r="M18" s="294"/>
      <c r="N18" s="294"/>
      <c r="O18" s="294"/>
      <c r="P18" s="370"/>
      <c r="W18" s="333"/>
      <c r="X18" s="688"/>
    </row>
    <row r="19" spans="1:24" s="358" customFormat="1" x14ac:dyDescent="0.25">
      <c r="A19" s="686">
        <v>2</v>
      </c>
      <c r="B19" s="170">
        <v>22</v>
      </c>
      <c r="C19" s="616" t="s">
        <v>1098</v>
      </c>
      <c r="D19" s="616" t="s">
        <v>659</v>
      </c>
      <c r="E19" s="617">
        <v>34863</v>
      </c>
      <c r="F19" s="170" t="s">
        <v>23</v>
      </c>
      <c r="G19" s="618" t="s">
        <v>257</v>
      </c>
      <c r="H19" s="295" t="s">
        <v>1099</v>
      </c>
      <c r="I19" s="652" t="s">
        <v>23</v>
      </c>
      <c r="J19" s="370" t="s">
        <v>798</v>
      </c>
      <c r="K19" s="370"/>
      <c r="L19" s="297"/>
      <c r="M19" s="294"/>
      <c r="N19" s="294"/>
      <c r="O19" s="294"/>
      <c r="P19" s="370"/>
      <c r="W19" s="333"/>
      <c r="X19" s="688"/>
    </row>
    <row r="20" spans="1:24" s="358" customFormat="1" x14ac:dyDescent="0.25">
      <c r="A20" s="686">
        <v>3</v>
      </c>
      <c r="B20" s="170">
        <v>436</v>
      </c>
      <c r="C20" s="616" t="s">
        <v>1100</v>
      </c>
      <c r="D20" s="616" t="s">
        <v>793</v>
      </c>
      <c r="E20" s="617">
        <v>35538</v>
      </c>
      <c r="F20" s="170" t="s">
        <v>24</v>
      </c>
      <c r="G20" s="618" t="s">
        <v>257</v>
      </c>
      <c r="H20" s="295" t="s">
        <v>1101</v>
      </c>
      <c r="I20" s="652" t="s">
        <v>22</v>
      </c>
      <c r="J20" s="370" t="s">
        <v>798</v>
      </c>
      <c r="K20" s="370"/>
      <c r="L20" s="297"/>
      <c r="M20" s="294"/>
      <c r="N20" s="294"/>
      <c r="O20" s="294"/>
      <c r="P20" s="370"/>
      <c r="W20" s="333"/>
      <c r="X20" s="688"/>
    </row>
    <row r="21" spans="1:24" s="358" customFormat="1" x14ac:dyDescent="0.25">
      <c r="A21" s="689">
        <v>4</v>
      </c>
      <c r="B21" s="170">
        <v>358</v>
      </c>
      <c r="C21" s="616" t="s">
        <v>1102</v>
      </c>
      <c r="D21" s="616" t="s">
        <v>1103</v>
      </c>
      <c r="E21" s="617">
        <v>36460</v>
      </c>
      <c r="F21" s="170" t="s">
        <v>23</v>
      </c>
      <c r="G21" s="618" t="s">
        <v>257</v>
      </c>
      <c r="H21" s="295" t="s">
        <v>1104</v>
      </c>
      <c r="I21" s="652" t="s">
        <v>22</v>
      </c>
      <c r="J21" s="370" t="s">
        <v>798</v>
      </c>
      <c r="K21" s="370"/>
      <c r="L21" s="297"/>
      <c r="M21" s="294"/>
      <c r="N21" s="294"/>
      <c r="O21" s="294"/>
      <c r="P21" s="370"/>
      <c r="W21" s="333"/>
      <c r="X21" s="688"/>
    </row>
    <row r="22" spans="1:24" s="77" customFormat="1" x14ac:dyDescent="0.25">
      <c r="A22"/>
      <c r="B22" s="170"/>
      <c r="C22" s="304"/>
      <c r="D22" s="616"/>
      <c r="E22" s="617"/>
      <c r="F22" s="170"/>
      <c r="G22" s="618"/>
      <c r="H22" s="135"/>
      <c r="I22" s="335"/>
      <c r="J22" s="291"/>
      <c r="K22" s="370"/>
      <c r="L22" s="80"/>
      <c r="M22" s="131"/>
      <c r="N22" s="131"/>
      <c r="O22" s="131"/>
      <c r="P22" s="370"/>
      <c r="W22" s="152"/>
      <c r="X22" s="151"/>
    </row>
    <row r="23" spans="1:24" s="77" customFormat="1" x14ac:dyDescent="0.25">
      <c r="A23"/>
      <c r="B23" s="170"/>
      <c r="C23" s="304"/>
      <c r="D23" s="616"/>
      <c r="E23" s="617"/>
      <c r="F23" s="170"/>
      <c r="G23" s="618"/>
      <c r="H23" s="135"/>
      <c r="I23" s="335"/>
      <c r="J23" s="291"/>
      <c r="K23" s="370"/>
      <c r="L23" s="80"/>
      <c r="M23" s="131"/>
      <c r="N23" s="131"/>
      <c r="O23" s="131"/>
      <c r="P23" s="370"/>
      <c r="W23" s="152"/>
      <c r="X23" s="151"/>
    </row>
    <row r="24" spans="1:24" s="77" customFormat="1" x14ac:dyDescent="0.25">
      <c r="A24"/>
      <c r="B24" s="170"/>
      <c r="C24" s="304"/>
      <c r="D24" s="616"/>
      <c r="E24" s="617"/>
      <c r="F24" s="170"/>
      <c r="G24" s="618"/>
      <c r="H24" s="135"/>
      <c r="I24" s="335"/>
      <c r="J24" s="291"/>
      <c r="K24" s="370"/>
      <c r="L24" s="80"/>
      <c r="M24" s="131"/>
      <c r="N24" s="131"/>
      <c r="O24" s="131"/>
      <c r="P24" s="370"/>
      <c r="W24" s="152"/>
      <c r="X24" s="151"/>
    </row>
    <row r="25" spans="1:24" s="77" customFormat="1" x14ac:dyDescent="0.25">
      <c r="A25"/>
      <c r="B25" s="170"/>
      <c r="C25" s="304"/>
      <c r="D25" s="616"/>
      <c r="E25" s="617"/>
      <c r="F25" s="170"/>
      <c r="G25" s="618"/>
      <c r="H25" s="135"/>
      <c r="I25" s="335"/>
      <c r="J25" s="291"/>
      <c r="K25" s="370"/>
      <c r="L25" s="80"/>
      <c r="M25" s="131"/>
      <c r="N25" s="131"/>
      <c r="O25" s="131"/>
      <c r="P25" s="370"/>
      <c r="W25" s="152"/>
      <c r="X25" s="151"/>
    </row>
    <row r="26" spans="1:24" s="77" customFormat="1" x14ac:dyDescent="0.25">
      <c r="A26"/>
      <c r="B26" s="170"/>
      <c r="C26" s="304"/>
      <c r="D26" s="616"/>
      <c r="E26" s="617"/>
      <c r="F26" s="170"/>
      <c r="G26" s="618"/>
      <c r="H26" s="135"/>
      <c r="I26" s="335"/>
      <c r="J26" s="291"/>
      <c r="K26" s="370"/>
      <c r="L26" s="80"/>
      <c r="M26" s="131"/>
      <c r="N26" s="131"/>
      <c r="O26" s="131"/>
      <c r="P26" s="370"/>
      <c r="W26" s="152"/>
      <c r="X26" s="151"/>
    </row>
    <row r="27" spans="1:24" s="77" customFormat="1" x14ac:dyDescent="0.25">
      <c r="A27"/>
      <c r="B27" s="170"/>
      <c r="C27" s="304"/>
      <c r="D27" s="616"/>
      <c r="E27" s="617"/>
      <c r="F27" s="170"/>
      <c r="G27" s="618"/>
      <c r="H27" s="135"/>
      <c r="I27" s="335"/>
      <c r="J27" s="291"/>
      <c r="K27" s="370"/>
      <c r="L27" s="80"/>
      <c r="M27" s="131"/>
      <c r="N27" s="131"/>
      <c r="O27" s="131"/>
      <c r="P27" s="370"/>
      <c r="W27" s="152"/>
      <c r="X27" s="151"/>
    </row>
    <row r="28" spans="1:24" s="77" customFormat="1" x14ac:dyDescent="0.25">
      <c r="A28"/>
      <c r="B28" s="170"/>
      <c r="C28" s="304"/>
      <c r="D28" s="616"/>
      <c r="E28" s="617"/>
      <c r="F28" s="170"/>
      <c r="G28" s="618"/>
      <c r="H28" s="135"/>
      <c r="I28" s="335"/>
      <c r="J28" s="291"/>
      <c r="K28" s="370"/>
      <c r="L28" s="80"/>
      <c r="M28" s="131"/>
      <c r="N28" s="131"/>
      <c r="O28" s="131"/>
      <c r="P28" s="370"/>
      <c r="W28" s="152"/>
      <c r="X28" s="151"/>
    </row>
    <row r="29" spans="1:24" s="77" customFormat="1" x14ac:dyDescent="0.25">
      <c r="A29"/>
      <c r="B29" s="170"/>
      <c r="C29" s="304"/>
      <c r="D29" s="616"/>
      <c r="E29" s="617"/>
      <c r="F29" s="170"/>
      <c r="G29" s="618"/>
      <c r="H29" s="135"/>
      <c r="I29" s="335"/>
      <c r="J29" s="291"/>
      <c r="K29" s="370"/>
      <c r="L29" s="80"/>
      <c r="M29" s="131"/>
      <c r="N29" s="131"/>
      <c r="O29" s="131"/>
      <c r="P29" s="370"/>
      <c r="W29" s="152"/>
      <c r="X29" s="151"/>
    </row>
    <row r="30" spans="1:24" s="77" customFormat="1" x14ac:dyDescent="0.25">
      <c r="A30"/>
      <c r="B30" s="170"/>
      <c r="C30" s="304"/>
      <c r="D30" s="616"/>
      <c r="E30" s="617"/>
      <c r="F30" s="170"/>
      <c r="G30" s="618"/>
      <c r="H30" s="135"/>
      <c r="I30" s="335"/>
      <c r="J30" s="291"/>
      <c r="K30" s="370"/>
      <c r="L30" s="80"/>
      <c r="M30" s="131"/>
      <c r="N30" s="131"/>
      <c r="O30" s="131"/>
      <c r="P30" s="370"/>
      <c r="W30" s="152"/>
      <c r="X30" s="151"/>
    </row>
    <row r="31" spans="1:24" s="77" customFormat="1" x14ac:dyDescent="0.25">
      <c r="A31"/>
      <c r="B31" s="170"/>
      <c r="C31" s="304"/>
      <c r="D31" s="616"/>
      <c r="E31" s="617"/>
      <c r="F31" s="170"/>
      <c r="G31" s="618"/>
      <c r="H31" s="135"/>
      <c r="I31" s="335"/>
      <c r="J31" s="291"/>
      <c r="K31" s="370"/>
      <c r="L31" s="80"/>
      <c r="M31" s="131"/>
      <c r="N31" s="131"/>
      <c r="O31" s="131"/>
      <c r="P31" s="370"/>
      <c r="W31" s="152"/>
      <c r="X31" s="151"/>
    </row>
    <row r="32" spans="1:24" s="77" customFormat="1" x14ac:dyDescent="0.25">
      <c r="A32"/>
      <c r="B32" s="170"/>
      <c r="C32" s="304"/>
      <c r="D32" s="616"/>
      <c r="E32" s="617"/>
      <c r="F32" s="170"/>
      <c r="G32" s="618"/>
      <c r="H32" s="135"/>
      <c r="I32" s="335"/>
      <c r="J32" s="291"/>
      <c r="K32" s="370"/>
      <c r="L32" s="80"/>
      <c r="M32" s="131"/>
      <c r="N32" s="131"/>
      <c r="O32" s="131"/>
      <c r="P32" s="370"/>
      <c r="W32" s="152"/>
      <c r="X32" s="151"/>
    </row>
    <row r="33" spans="1:24" s="77" customFormat="1" x14ac:dyDescent="0.25">
      <c r="A33"/>
      <c r="B33" s="170"/>
      <c r="C33" s="304"/>
      <c r="D33" s="616"/>
      <c r="E33" s="617"/>
      <c r="F33" s="170"/>
      <c r="G33" s="618"/>
      <c r="H33" s="135"/>
      <c r="I33" s="335"/>
      <c r="J33" s="291"/>
      <c r="K33" s="370"/>
      <c r="L33" s="80"/>
      <c r="M33" s="131"/>
      <c r="N33" s="131"/>
      <c r="O33" s="131"/>
      <c r="P33" s="370"/>
      <c r="W33" s="152"/>
      <c r="X33" s="151"/>
    </row>
    <row r="34" spans="1:24" s="77" customFormat="1" x14ac:dyDescent="0.25">
      <c r="A34"/>
      <c r="B34" s="170"/>
      <c r="C34" s="304"/>
      <c r="D34" s="616"/>
      <c r="E34" s="617"/>
      <c r="F34" s="170"/>
      <c r="G34" s="618"/>
      <c r="H34" s="135"/>
      <c r="I34" s="335"/>
      <c r="J34" s="291"/>
      <c r="K34" s="370"/>
      <c r="L34" s="80"/>
      <c r="M34" s="131"/>
      <c r="N34" s="131"/>
      <c r="O34" s="131"/>
      <c r="P34" s="370"/>
      <c r="W34" s="152"/>
      <c r="X34" s="151"/>
    </row>
    <row r="35" spans="1:24" s="77" customFormat="1" x14ac:dyDescent="0.25">
      <c r="A35"/>
      <c r="B35" s="170"/>
      <c r="C35" s="304"/>
      <c r="D35" s="616"/>
      <c r="E35" s="617"/>
      <c r="F35" s="170"/>
      <c r="G35" s="618"/>
      <c r="H35" s="135"/>
      <c r="I35" s="335"/>
      <c r="J35" s="291"/>
      <c r="K35" s="370"/>
      <c r="L35" s="80"/>
      <c r="M35" s="131"/>
      <c r="N35" s="131"/>
      <c r="O35" s="131"/>
      <c r="P35" s="370"/>
      <c r="W35" s="152"/>
      <c r="X35" s="151"/>
    </row>
    <row r="36" spans="1:24" s="77" customFormat="1" x14ac:dyDescent="0.25">
      <c r="A36"/>
      <c r="B36" s="170"/>
      <c r="C36" s="304"/>
      <c r="D36" s="616"/>
      <c r="E36" s="617"/>
      <c r="F36" s="170"/>
      <c r="G36" s="618"/>
      <c r="H36" s="135"/>
      <c r="I36" s="335"/>
      <c r="J36" s="291"/>
      <c r="K36" s="370"/>
      <c r="L36" s="80"/>
      <c r="M36" s="131"/>
      <c r="N36" s="131"/>
      <c r="O36" s="131"/>
      <c r="P36" s="370"/>
      <c r="W36" s="152"/>
      <c r="X36" s="151"/>
    </row>
    <row r="37" spans="1:24" s="77" customFormat="1" x14ac:dyDescent="0.25">
      <c r="A37"/>
      <c r="B37" s="170"/>
      <c r="C37" s="304"/>
      <c r="D37" s="616"/>
      <c r="E37" s="617"/>
      <c r="F37" s="170"/>
      <c r="G37" s="618"/>
      <c r="H37" s="135"/>
      <c r="I37" s="335"/>
      <c r="J37" s="291"/>
      <c r="K37" s="370"/>
      <c r="L37" s="80"/>
      <c r="M37" s="131"/>
      <c r="N37" s="131"/>
      <c r="O37" s="131"/>
      <c r="P37" s="370"/>
      <c r="W37" s="152"/>
      <c r="X37" s="151"/>
    </row>
    <row r="38" spans="1:24" s="77" customFormat="1" x14ac:dyDescent="0.25">
      <c r="A38"/>
      <c r="B38" s="170"/>
      <c r="C38" s="304"/>
      <c r="D38" s="616"/>
      <c r="E38" s="617"/>
      <c r="F38" s="170"/>
      <c r="G38" s="618"/>
      <c r="H38" s="135"/>
      <c r="I38" s="335"/>
      <c r="J38" s="291"/>
      <c r="K38" s="370"/>
      <c r="L38" s="80"/>
      <c r="M38" s="131"/>
      <c r="N38" s="131"/>
      <c r="O38" s="131"/>
      <c r="P38" s="370"/>
      <c r="W38" s="152"/>
      <c r="X38" s="151"/>
    </row>
    <row r="39" spans="1:24" s="77" customFormat="1" x14ac:dyDescent="0.25">
      <c r="A39"/>
      <c r="B39" s="170"/>
      <c r="C39" s="304"/>
      <c r="D39" s="616"/>
      <c r="E39" s="617"/>
      <c r="F39" s="170"/>
      <c r="G39" s="618"/>
      <c r="H39" s="135"/>
      <c r="I39" s="335"/>
      <c r="J39" s="291"/>
      <c r="K39" s="370"/>
      <c r="L39" s="80"/>
      <c r="M39" s="131"/>
      <c r="N39" s="131"/>
      <c r="O39" s="131"/>
      <c r="P39" s="370"/>
      <c r="W39" s="152"/>
      <c r="X39" s="151"/>
    </row>
    <row r="40" spans="1:24" s="77" customFormat="1" x14ac:dyDescent="0.25">
      <c r="A40"/>
      <c r="B40" s="170"/>
      <c r="C40" s="304"/>
      <c r="D40" s="616"/>
      <c r="E40" s="617"/>
      <c r="F40" s="170"/>
      <c r="G40" s="618"/>
      <c r="H40" s="135"/>
      <c r="I40" s="335"/>
      <c r="J40" s="291"/>
      <c r="K40" s="370"/>
      <c r="L40" s="80"/>
      <c r="M40" s="131"/>
      <c r="N40" s="131"/>
      <c r="O40" s="131"/>
      <c r="P40" s="370"/>
      <c r="W40" s="152"/>
      <c r="X40" s="151"/>
    </row>
    <row r="41" spans="1:24" s="77" customFormat="1" x14ac:dyDescent="0.25">
      <c r="A41"/>
      <c r="B41" s="170"/>
      <c r="C41" s="304"/>
      <c r="D41" s="616"/>
      <c r="E41" s="617"/>
      <c r="F41" s="170"/>
      <c r="G41" s="618"/>
      <c r="H41" s="135"/>
      <c r="I41" s="335"/>
      <c r="J41" s="291"/>
      <c r="K41" s="370"/>
      <c r="L41" s="80"/>
      <c r="M41" s="131"/>
      <c r="N41" s="131"/>
      <c r="O41" s="131"/>
      <c r="P41" s="370"/>
      <c r="W41" s="152"/>
      <c r="X41" s="151"/>
    </row>
    <row r="42" spans="1:24" s="77" customFormat="1" x14ac:dyDescent="0.25">
      <c r="A42"/>
      <c r="B42" s="170"/>
      <c r="C42" s="304"/>
      <c r="D42" s="616"/>
      <c r="E42" s="617"/>
      <c r="F42" s="170"/>
      <c r="G42" s="618"/>
      <c r="H42" s="135"/>
      <c r="I42" s="335"/>
      <c r="J42" s="291"/>
      <c r="K42" s="370"/>
      <c r="L42" s="80"/>
      <c r="M42" s="131"/>
      <c r="N42" s="131"/>
      <c r="O42" s="131"/>
      <c r="P42" s="370"/>
      <c r="W42" s="152"/>
      <c r="X42" s="151"/>
    </row>
    <row r="43" spans="1:24" s="77" customFormat="1" x14ac:dyDescent="0.25">
      <c r="A43"/>
      <c r="B43" s="170"/>
      <c r="C43" s="304"/>
      <c r="D43" s="616"/>
      <c r="E43" s="617"/>
      <c r="F43" s="170"/>
      <c r="G43" s="618"/>
      <c r="H43" s="135"/>
      <c r="I43" s="335"/>
      <c r="J43" s="291"/>
      <c r="K43" s="370"/>
      <c r="L43" s="80"/>
      <c r="M43" s="131"/>
      <c r="N43" s="131"/>
      <c r="O43" s="131"/>
      <c r="P43" s="370"/>
      <c r="W43" s="152"/>
      <c r="X43" s="151"/>
    </row>
    <row r="44" spans="1:24" s="77" customFormat="1" x14ac:dyDescent="0.25">
      <c r="A44"/>
      <c r="B44" s="170"/>
      <c r="C44" s="304"/>
      <c r="D44" s="616"/>
      <c r="E44" s="617"/>
      <c r="F44" s="170"/>
      <c r="G44" s="618"/>
      <c r="H44" s="135"/>
      <c r="I44" s="335"/>
      <c r="J44" s="291"/>
      <c r="K44" s="370"/>
      <c r="L44" s="80"/>
      <c r="M44" s="131"/>
      <c r="N44" s="131"/>
      <c r="O44" s="131"/>
      <c r="P44" s="370"/>
      <c r="W44" s="152"/>
      <c r="X44" s="151"/>
    </row>
    <row r="45" spans="1:24" s="77" customFormat="1" x14ac:dyDescent="0.25">
      <c r="A45"/>
      <c r="B45" s="170"/>
      <c r="C45" s="304"/>
      <c r="D45" s="616"/>
      <c r="E45" s="617"/>
      <c r="F45" s="170"/>
      <c r="G45" s="618"/>
      <c r="H45" s="135"/>
      <c r="I45" s="335"/>
      <c r="J45" s="291"/>
      <c r="K45" s="370"/>
      <c r="L45" s="80"/>
      <c r="M45" s="131"/>
      <c r="N45" s="131"/>
      <c r="O45" s="131"/>
      <c r="P45" s="370"/>
      <c r="W45" s="152"/>
      <c r="X45" s="151"/>
    </row>
    <row r="46" spans="1:24" s="77" customFormat="1" x14ac:dyDescent="0.25">
      <c r="A46"/>
      <c r="B46" s="170"/>
      <c r="C46" s="304"/>
      <c r="D46" s="616"/>
      <c r="E46" s="617"/>
      <c r="F46" s="170"/>
      <c r="G46" s="618"/>
      <c r="H46" s="135"/>
      <c r="I46" s="335"/>
      <c r="J46" s="291"/>
      <c r="K46" s="370"/>
      <c r="L46" s="80"/>
      <c r="M46" s="131"/>
      <c r="N46" s="131"/>
      <c r="O46" s="131"/>
      <c r="P46" s="370"/>
      <c r="W46" s="152"/>
      <c r="X46" s="151"/>
    </row>
    <row r="47" spans="1:24" s="77" customFormat="1" x14ac:dyDescent="0.25">
      <c r="A47"/>
      <c r="B47" s="170"/>
      <c r="C47" s="304"/>
      <c r="D47" s="616"/>
      <c r="E47" s="617"/>
      <c r="F47" s="170"/>
      <c r="G47" s="618"/>
      <c r="H47" s="135"/>
      <c r="I47" s="335"/>
      <c r="J47" s="291"/>
      <c r="K47" s="370"/>
      <c r="L47" s="80"/>
      <c r="M47" s="131"/>
      <c r="N47" s="131"/>
      <c r="O47" s="131"/>
      <c r="P47" s="370"/>
      <c r="W47" s="152"/>
      <c r="X47" s="151"/>
    </row>
    <row r="48" spans="1:24" s="77" customFormat="1" x14ac:dyDescent="0.25">
      <c r="A48"/>
      <c r="B48" s="170"/>
      <c r="C48" s="304"/>
      <c r="D48" s="616"/>
      <c r="E48" s="617"/>
      <c r="F48" s="170"/>
      <c r="G48" s="618"/>
      <c r="H48" s="135"/>
      <c r="I48" s="335"/>
      <c r="J48" s="291"/>
      <c r="K48" s="370"/>
      <c r="L48" s="80"/>
      <c r="M48" s="131"/>
      <c r="N48" s="131"/>
      <c r="O48" s="131"/>
      <c r="P48" s="370"/>
      <c r="W48" s="152"/>
      <c r="X48" s="151"/>
    </row>
    <row r="49" spans="1:31" s="77" customFormat="1" x14ac:dyDescent="0.25">
      <c r="A49"/>
      <c r="B49" s="170"/>
      <c r="C49" s="304"/>
      <c r="D49" s="616"/>
      <c r="E49" s="617"/>
      <c r="F49" s="170"/>
      <c r="G49" s="618"/>
      <c r="H49" s="135"/>
      <c r="I49" s="335"/>
      <c r="J49" s="291"/>
      <c r="K49" s="370"/>
      <c r="L49" s="80"/>
      <c r="M49" s="131"/>
      <c r="N49" s="131"/>
      <c r="O49" s="131"/>
      <c r="P49" s="370"/>
      <c r="W49" s="152"/>
      <c r="X49" s="151"/>
    </row>
    <row r="50" spans="1:31" s="77" customFormat="1" x14ac:dyDescent="0.25">
      <c r="A50"/>
      <c r="B50" s="170"/>
      <c r="C50" s="304"/>
      <c r="D50" s="616"/>
      <c r="E50" s="617"/>
      <c r="F50" s="170"/>
      <c r="G50" s="618"/>
      <c r="H50" s="135"/>
      <c r="I50" s="335"/>
      <c r="J50" s="291"/>
      <c r="K50" s="370"/>
      <c r="L50" s="80"/>
      <c r="M50" s="131"/>
      <c r="N50" s="131"/>
      <c r="O50" s="131"/>
      <c r="P50" s="370"/>
      <c r="W50" s="152"/>
      <c r="X50" s="151"/>
    </row>
    <row r="51" spans="1:31" s="77" customFormat="1" x14ac:dyDescent="0.25">
      <c r="A51"/>
      <c r="B51" s="170"/>
      <c r="C51" s="304"/>
      <c r="D51" s="616"/>
      <c r="E51" s="617"/>
      <c r="F51" s="170"/>
      <c r="G51" s="618"/>
      <c r="H51" s="135"/>
      <c r="I51" s="335"/>
      <c r="J51" s="291"/>
      <c r="K51" s="370"/>
      <c r="L51" s="80"/>
      <c r="M51" s="131"/>
      <c r="N51" s="131"/>
      <c r="O51" s="131"/>
      <c r="P51" s="370"/>
      <c r="W51" s="152"/>
      <c r="X51" s="151"/>
    </row>
    <row r="52" spans="1:31" s="77" customFormat="1" x14ac:dyDescent="0.25">
      <c r="A52"/>
      <c r="B52" s="170"/>
      <c r="C52" s="304"/>
      <c r="D52" s="616"/>
      <c r="E52" s="617"/>
      <c r="F52" s="170"/>
      <c r="G52" s="618"/>
      <c r="H52" s="135"/>
      <c r="I52" s="335"/>
      <c r="J52" s="291"/>
      <c r="K52" s="370"/>
      <c r="L52" s="80"/>
      <c r="M52" s="131"/>
      <c r="N52" s="131"/>
      <c r="O52" s="131"/>
      <c r="P52" s="370"/>
      <c r="W52" s="152"/>
      <c r="X52" s="151"/>
    </row>
    <row r="53" spans="1:31" s="77" customFormat="1" x14ac:dyDescent="0.25">
      <c r="A53"/>
      <c r="B53" s="170"/>
      <c r="C53" s="304"/>
      <c r="D53" s="616"/>
      <c r="E53" s="617"/>
      <c r="F53" s="170"/>
      <c r="G53" s="618"/>
      <c r="H53" s="135"/>
      <c r="I53" s="335"/>
      <c r="J53" s="291"/>
      <c r="K53" s="370"/>
      <c r="L53" s="80"/>
      <c r="M53" s="131"/>
      <c r="N53" s="131"/>
      <c r="O53" s="131"/>
      <c r="P53" s="370"/>
      <c r="W53" s="152"/>
      <c r="X53" s="151"/>
    </row>
    <row r="54" spans="1:31" s="273" customFormat="1" x14ac:dyDescent="0.25">
      <c r="A54" s="131"/>
      <c r="B54" s="135"/>
      <c r="C54" s="135"/>
      <c r="D54" s="153"/>
      <c r="E54" s="176"/>
      <c r="F54" s="135"/>
      <c r="G54" s="138"/>
      <c r="H54" s="135"/>
      <c r="I54" s="131" t="str">
        <f t="shared" ref="I54:I59" si="0">IF(OR(H54="",H54="н/я",H54="сошёл",H54="сошла",EXACT("дискв", LEFT(H54,5))),"",LOOKUP(H54,$L$1:$AD$1,$L$2:$AD$2))</f>
        <v/>
      </c>
      <c r="J54" s="291"/>
      <c r="AE54" s="501"/>
    </row>
    <row r="55" spans="1:31" s="273" customFormat="1" x14ac:dyDescent="0.25">
      <c r="A55" s="131"/>
      <c r="B55" s="135"/>
      <c r="C55" s="135"/>
      <c r="D55" s="153"/>
      <c r="E55" s="135"/>
      <c r="F55" s="135"/>
      <c r="G55" s="138"/>
      <c r="H55" s="135"/>
      <c r="I55" s="131" t="str">
        <f t="shared" si="0"/>
        <v/>
      </c>
      <c r="J55" s="291"/>
      <c r="AE55" s="501"/>
    </row>
    <row r="56" spans="1:31" s="273" customFormat="1" x14ac:dyDescent="0.25">
      <c r="A56" s="131"/>
      <c r="B56" s="135"/>
      <c r="C56" s="135"/>
      <c r="D56" s="153"/>
      <c r="E56" s="135"/>
      <c r="F56" s="135"/>
      <c r="G56" s="138"/>
      <c r="H56" s="135"/>
      <c r="I56" s="131" t="str">
        <f t="shared" si="0"/>
        <v/>
      </c>
      <c r="J56" s="291"/>
      <c r="AE56" s="501"/>
    </row>
    <row r="57" spans="1:31" s="273" customFormat="1" x14ac:dyDescent="0.25">
      <c r="A57" s="131"/>
      <c r="B57" s="135"/>
      <c r="C57" s="135"/>
      <c r="D57" s="153"/>
      <c r="E57" s="135"/>
      <c r="F57" s="135"/>
      <c r="G57" s="138"/>
      <c r="H57" s="135"/>
      <c r="I57" s="131" t="str">
        <f t="shared" si="0"/>
        <v/>
      </c>
      <c r="J57" s="291"/>
      <c r="AE57" s="501"/>
    </row>
    <row r="58" spans="1:31" s="273" customFormat="1" x14ac:dyDescent="0.25">
      <c r="A58" s="131"/>
      <c r="B58" s="77"/>
      <c r="C58" s="77"/>
      <c r="D58" s="153"/>
      <c r="E58" s="135"/>
      <c r="F58" s="135"/>
      <c r="G58" s="184"/>
      <c r="H58" s="135"/>
      <c r="I58" s="131" t="str">
        <f t="shared" si="0"/>
        <v/>
      </c>
      <c r="J58" s="185"/>
      <c r="AE58" s="501"/>
    </row>
    <row r="59" spans="1:31" s="273" customFormat="1" x14ac:dyDescent="0.25">
      <c r="A59" s="131"/>
      <c r="B59" s="77"/>
      <c r="C59" s="77"/>
      <c r="D59" s="153"/>
      <c r="E59" s="78"/>
      <c r="F59" s="135"/>
      <c r="G59" s="184"/>
      <c r="H59" s="135"/>
      <c r="I59" s="131" t="str">
        <f t="shared" si="0"/>
        <v/>
      </c>
      <c r="J59" s="185"/>
      <c r="AE59" s="501"/>
    </row>
    <row r="60" spans="1:31" s="273" customFormat="1" x14ac:dyDescent="0.25">
      <c r="A60" s="131"/>
      <c r="B60" s="77"/>
      <c r="C60" s="77"/>
      <c r="D60" s="153"/>
      <c r="E60" s="78"/>
      <c r="F60" s="135"/>
      <c r="G60" s="184"/>
      <c r="H60" s="135"/>
      <c r="I60" s="131"/>
      <c r="J60" s="185"/>
      <c r="AE60" s="501"/>
    </row>
    <row r="61" spans="1:31" s="273" customFormat="1" x14ac:dyDescent="0.25">
      <c r="A61" s="131"/>
      <c r="B61" s="77"/>
      <c r="C61" s="77"/>
      <c r="D61" s="153"/>
      <c r="E61" s="78"/>
      <c r="F61" s="135"/>
      <c r="G61" s="184"/>
      <c r="H61" s="135"/>
      <c r="I61" s="131"/>
      <c r="J61" s="185"/>
      <c r="AE61" s="501"/>
    </row>
    <row r="62" spans="1:31" s="273" customFormat="1" x14ac:dyDescent="0.25">
      <c r="A62" s="198"/>
      <c r="B62" s="270"/>
      <c r="C62" s="270"/>
      <c r="D62" s="502"/>
      <c r="E62" s="312"/>
      <c r="F62" s="312"/>
      <c r="G62" s="503"/>
      <c r="H62" s="312"/>
      <c r="I62" s="198"/>
      <c r="J62" s="269"/>
      <c r="AE62" s="501"/>
    </row>
    <row r="63" spans="1:31" s="273" customFormat="1" ht="15.75" x14ac:dyDescent="0.25">
      <c r="A63" s="198"/>
      <c r="B63" s="270"/>
      <c r="C63" s="270"/>
      <c r="D63" s="502"/>
      <c r="E63" s="458"/>
      <c r="F63" s="312"/>
      <c r="G63" s="503"/>
      <c r="H63" s="312"/>
      <c r="I63" s="198"/>
      <c r="J63" s="269"/>
      <c r="AE63" s="501"/>
    </row>
    <row r="64" spans="1:31" s="273" customFormat="1" x14ac:dyDescent="0.25">
      <c r="A64" s="198"/>
      <c r="B64" s="270"/>
      <c r="C64" s="270"/>
      <c r="D64" s="502"/>
      <c r="E64" s="312"/>
      <c r="F64" s="312"/>
      <c r="G64" s="503"/>
      <c r="H64" s="312"/>
      <c r="I64" s="198"/>
      <c r="J64" s="269"/>
      <c r="AE64" s="501"/>
    </row>
    <row r="65" spans="1:37" s="273" customFormat="1" ht="15.75" x14ac:dyDescent="0.25">
      <c r="A65" s="198"/>
      <c r="B65" s="270"/>
      <c r="C65" s="270"/>
      <c r="D65" s="502"/>
      <c r="E65" s="458"/>
      <c r="F65" s="312"/>
      <c r="G65" s="503"/>
      <c r="H65" s="312"/>
      <c r="I65" s="198"/>
      <c r="J65" s="269"/>
      <c r="AE65" s="501"/>
    </row>
    <row r="66" spans="1:37" s="273" customFormat="1" x14ac:dyDescent="0.25">
      <c r="A66" s="198"/>
      <c r="B66" s="270"/>
      <c r="C66" s="270"/>
      <c r="D66" s="502"/>
      <c r="E66" s="192"/>
      <c r="F66" s="312"/>
      <c r="G66" s="503"/>
      <c r="H66" s="312"/>
      <c r="I66" s="198"/>
      <c r="J66" s="269"/>
      <c r="AE66" s="501"/>
    </row>
    <row r="67" spans="1:37" s="273" customFormat="1" x14ac:dyDescent="0.25">
      <c r="A67" s="198"/>
      <c r="B67" s="270"/>
      <c r="C67" s="270"/>
      <c r="D67" s="502"/>
      <c r="E67" s="312"/>
      <c r="F67" s="312"/>
      <c r="G67" s="503"/>
      <c r="H67" s="312"/>
      <c r="I67" s="198"/>
      <c r="J67" s="269"/>
      <c r="AE67" s="501"/>
    </row>
    <row r="68" spans="1:37" s="273" customFormat="1" ht="15.75" x14ac:dyDescent="0.25">
      <c r="A68" s="198"/>
      <c r="B68" s="270"/>
      <c r="C68" s="270"/>
      <c r="D68" s="502"/>
      <c r="E68" s="458"/>
      <c r="F68" s="312"/>
      <c r="G68" s="503"/>
      <c r="H68" s="312"/>
      <c r="I68" s="198"/>
      <c r="J68" s="269"/>
      <c r="AE68" s="501"/>
    </row>
    <row r="69" spans="1:37" s="273" customFormat="1" x14ac:dyDescent="0.25">
      <c r="A69" s="198"/>
      <c r="B69" s="270"/>
      <c r="C69" s="270"/>
      <c r="D69" s="502"/>
      <c r="E69" s="312"/>
      <c r="F69" s="312"/>
      <c r="G69" s="503"/>
      <c r="H69" s="312"/>
      <c r="I69" s="198"/>
      <c r="J69" s="269"/>
      <c r="AE69" s="501"/>
    </row>
    <row r="70" spans="1:37" s="273" customFormat="1" x14ac:dyDescent="0.25">
      <c r="A70" s="198"/>
      <c r="B70" s="270"/>
      <c r="C70" s="270"/>
      <c r="D70" s="502"/>
      <c r="E70" s="312"/>
      <c r="F70" s="312"/>
      <c r="G70" s="503"/>
      <c r="H70" s="312"/>
      <c r="I70" s="198"/>
      <c r="J70" s="269"/>
      <c r="AE70" s="501"/>
    </row>
    <row r="71" spans="1:37" s="273" customFormat="1" x14ac:dyDescent="0.25">
      <c r="A71" s="198"/>
      <c r="B71" s="270"/>
      <c r="C71" s="270"/>
      <c r="D71" s="502"/>
      <c r="E71" s="312"/>
      <c r="F71" s="312"/>
      <c r="G71" s="503"/>
      <c r="H71" s="312"/>
      <c r="I71" s="198"/>
      <c r="J71" s="269"/>
      <c r="AE71" s="501"/>
    </row>
    <row r="72" spans="1:37" s="273" customFormat="1" x14ac:dyDescent="0.25">
      <c r="A72" s="198"/>
      <c r="B72" s="270"/>
      <c r="C72" s="270"/>
      <c r="D72" s="502"/>
      <c r="E72" s="312"/>
      <c r="F72" s="312"/>
      <c r="G72" s="503"/>
      <c r="H72" s="312"/>
      <c r="I72" s="198"/>
      <c r="J72" s="269"/>
      <c r="AE72" s="501"/>
    </row>
    <row r="73" spans="1:37" s="273" customFormat="1" x14ac:dyDescent="0.25">
      <c r="A73" s="198"/>
      <c r="B73" s="270"/>
      <c r="C73" s="270"/>
      <c r="D73" s="502"/>
      <c r="E73" s="312"/>
      <c r="F73" s="312"/>
      <c r="G73" s="503"/>
      <c r="H73" s="312"/>
      <c r="I73" s="198"/>
      <c r="J73" s="269"/>
      <c r="AE73" s="501"/>
    </row>
    <row r="74" spans="1:37" s="273" customFormat="1" x14ac:dyDescent="0.25">
      <c r="A74" s="198"/>
      <c r="D74" s="502"/>
      <c r="F74" s="270"/>
      <c r="G74" s="271"/>
      <c r="H74" s="312"/>
      <c r="I74" s="198"/>
      <c r="J74" s="269"/>
      <c r="AE74" s="501"/>
    </row>
    <row r="75" spans="1:37" x14ac:dyDescent="0.25">
      <c r="B75" s="504"/>
      <c r="C75" s="504"/>
      <c r="D75" s="505"/>
      <c r="E75" s="504"/>
      <c r="F75" s="262"/>
      <c r="G75" s="504"/>
      <c r="AG75" s="273"/>
      <c r="AH75" s="273"/>
      <c r="AI75" s="273"/>
      <c r="AJ75" s="273"/>
      <c r="AK75" s="273"/>
    </row>
    <row r="76" spans="1:37" x14ac:dyDescent="0.25">
      <c r="B76" s="504"/>
      <c r="C76" s="504"/>
      <c r="D76" s="505"/>
      <c r="E76" s="504"/>
      <c r="F76" s="262"/>
      <c r="G76" s="504"/>
    </row>
    <row r="77" spans="1:37" x14ac:dyDescent="0.25">
      <c r="B77" s="504"/>
      <c r="C77" s="504"/>
      <c r="D77" s="505"/>
      <c r="E77" s="504"/>
      <c r="F77" s="262"/>
      <c r="G77" s="504"/>
    </row>
    <row r="78" spans="1:37" x14ac:dyDescent="0.25">
      <c r="B78" s="504"/>
      <c r="C78" s="504"/>
      <c r="D78" s="505"/>
      <c r="E78" s="504"/>
      <c r="F78" s="262"/>
      <c r="G78" s="504"/>
    </row>
    <row r="79" spans="1:37" x14ac:dyDescent="0.25">
      <c r="B79" s="504"/>
      <c r="C79" s="504"/>
      <c r="D79" s="505"/>
      <c r="E79" s="504"/>
      <c r="F79" s="262"/>
      <c r="G79" s="504"/>
    </row>
    <row r="80" spans="1:37" x14ac:dyDescent="0.25">
      <c r="B80" s="504"/>
      <c r="C80" s="504"/>
      <c r="D80" s="505"/>
      <c r="E80" s="504"/>
      <c r="F80" s="262"/>
      <c r="G80" s="504"/>
    </row>
    <row r="81" spans="2:7" x14ac:dyDescent="0.25">
      <c r="B81" s="504"/>
      <c r="C81" s="504"/>
      <c r="D81" s="505"/>
      <c r="E81" s="504"/>
      <c r="F81" s="262"/>
      <c r="G81" s="504"/>
    </row>
    <row r="82" spans="2:7" x14ac:dyDescent="0.25">
      <c r="B82" s="504"/>
      <c r="C82" s="504"/>
      <c r="D82" s="505"/>
      <c r="E82" s="504"/>
      <c r="F82" s="262"/>
      <c r="G82" s="504"/>
    </row>
    <row r="83" spans="2:7" x14ac:dyDescent="0.25">
      <c r="B83" s="504"/>
      <c r="C83" s="504"/>
      <c r="D83" s="505"/>
      <c r="E83" s="504"/>
      <c r="F83" s="262"/>
      <c r="G83" s="504"/>
    </row>
    <row r="84" spans="2:7" x14ac:dyDescent="0.25">
      <c r="B84" s="504"/>
      <c r="C84" s="504"/>
      <c r="D84" s="505"/>
      <c r="E84" s="504"/>
      <c r="F84" s="262"/>
      <c r="G84" s="504"/>
    </row>
    <row r="85" spans="2:7" x14ac:dyDescent="0.25">
      <c r="B85" s="504"/>
      <c r="C85" s="504"/>
      <c r="D85" s="505"/>
      <c r="E85" s="504"/>
      <c r="F85" s="262"/>
      <c r="G85" s="504"/>
    </row>
    <row r="86" spans="2:7" x14ac:dyDescent="0.25">
      <c r="B86" s="504"/>
      <c r="C86" s="504"/>
      <c r="D86" s="505"/>
      <c r="E86" s="504"/>
      <c r="F86" s="262"/>
      <c r="G86" s="504"/>
    </row>
    <row r="87" spans="2:7" x14ac:dyDescent="0.25">
      <c r="B87" s="504"/>
      <c r="C87" s="504"/>
      <c r="D87" s="505"/>
      <c r="E87" s="504"/>
      <c r="F87" s="262"/>
      <c r="G87" s="504"/>
    </row>
    <row r="88" spans="2:7" x14ac:dyDescent="0.25">
      <c r="B88" s="504"/>
      <c r="C88" s="504"/>
      <c r="D88" s="505"/>
      <c r="E88" s="504"/>
      <c r="F88" s="262"/>
      <c r="G88" s="504"/>
    </row>
    <row r="89" spans="2:7" x14ac:dyDescent="0.25">
      <c r="B89" s="504"/>
      <c r="C89" s="504"/>
      <c r="D89" s="505"/>
      <c r="E89" s="504"/>
      <c r="F89" s="262"/>
      <c r="G89" s="504"/>
    </row>
    <row r="90" spans="2:7" x14ac:dyDescent="0.25">
      <c r="B90" s="504"/>
      <c r="C90" s="504"/>
      <c r="D90" s="505"/>
      <c r="E90" s="504"/>
      <c r="F90" s="262"/>
      <c r="G90" s="504"/>
    </row>
    <row r="91" spans="2:7" x14ac:dyDescent="0.25">
      <c r="B91" s="504"/>
      <c r="C91" s="504"/>
      <c r="D91" s="505"/>
      <c r="E91" s="504"/>
      <c r="F91" s="262"/>
      <c r="G91" s="504"/>
    </row>
    <row r="92" spans="2:7" x14ac:dyDescent="0.25">
      <c r="B92" s="504"/>
      <c r="C92" s="504"/>
      <c r="D92" s="505"/>
      <c r="E92" s="504"/>
      <c r="F92" s="262"/>
      <c r="G92" s="504"/>
    </row>
  </sheetData>
  <dataValidations count="3">
    <dataValidation type="list" allowBlank="1" showInputMessage="1" showErrorMessage="1" sqref="F73 F54:F63">
      <formula1>"мсмк,мс,кмс,I,II,III,1юн,2юн,3юн,б/р"</formula1>
    </dataValidation>
    <dataValidation type="list" allowBlank="1" showInputMessage="1" showErrorMessage="1" sqref="F50:F53">
      <formula1>"мсмк,мс,кмс,I,II,III"</formula1>
    </dataValidation>
    <dataValidation type="list" allowBlank="1" showInputMessage="1" showErrorMessage="1" sqref="F22 F49">
      <formula1>"мс,кмс,I,II,III,1юн,2юн,3юн,б/р"</formula1>
    </dataValidation>
  </dataValidations>
  <pageMargins left="0" right="0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70C0"/>
  </sheetPr>
  <dimension ref="A1:AL119"/>
  <sheetViews>
    <sheetView topLeftCell="A18" zoomScaleNormal="100" workbookViewId="0">
      <selection activeCell="G52" sqref="G52"/>
    </sheetView>
  </sheetViews>
  <sheetFormatPr defaultColWidth="9.28515625" defaultRowHeight="15" outlineLevelCol="1" x14ac:dyDescent="0.25"/>
  <cols>
    <col min="1" max="1" width="5.7109375" style="131" customWidth="1"/>
    <col min="2" max="2" width="5.7109375" style="77" customWidth="1"/>
    <col min="3" max="3" width="14.5703125" style="77" customWidth="1"/>
    <col min="4" max="4" width="17.42578125" style="76" customWidth="1"/>
    <col min="5" max="5" width="9.28515625" style="77" customWidth="1"/>
    <col min="6" max="6" width="5.7109375" style="78" customWidth="1"/>
    <col min="7" max="7" width="30.7109375" style="77" customWidth="1"/>
    <col min="8" max="8" width="6.7109375" style="137" customWidth="1"/>
    <col min="9" max="9" width="2.5703125" style="80" customWidth="1"/>
    <col min="10" max="10" width="4.7109375" style="80" customWidth="1"/>
    <col min="11" max="11" width="4.5703125" style="80" customWidth="1"/>
    <col min="12" max="12" width="6.7109375" style="80" customWidth="1"/>
    <col min="13" max="13" width="2.28515625" style="131" customWidth="1"/>
    <col min="14" max="14" width="3.7109375" style="131" customWidth="1"/>
    <col min="15" max="15" width="0.5703125" style="131" hidden="1" customWidth="1"/>
    <col min="16" max="16" width="5.7109375" style="131" customWidth="1"/>
    <col min="17" max="17" width="30.7109375" style="77" customWidth="1"/>
    <col min="18" max="18" width="9.28515625" style="77"/>
    <col min="19" max="20" width="4.7109375" style="77" hidden="1" customWidth="1" outlineLevel="1"/>
    <col min="21" max="21" width="5.7109375" style="77" hidden="1" customWidth="1" outlineLevel="1"/>
    <col min="22" max="22" width="4.7109375" style="77" hidden="1" customWidth="1" outlineLevel="1"/>
    <col min="23" max="23" width="5.7109375" style="77" hidden="1" customWidth="1" outlineLevel="1"/>
    <col min="24" max="24" width="4.7109375" style="77" hidden="1" customWidth="1" outlineLevel="1"/>
    <col min="25" max="25" width="5.7109375" style="77" hidden="1" customWidth="1" outlineLevel="1"/>
    <col min="26" max="26" width="4.7109375" style="77" hidden="1" customWidth="1" outlineLevel="1"/>
    <col min="27" max="27" width="5.7109375" style="77" hidden="1" customWidth="1" outlineLevel="1"/>
    <col min="28" max="28" width="4.7109375" style="77" hidden="1" customWidth="1" outlineLevel="1"/>
    <col min="29" max="29" width="5.7109375" style="77" hidden="1" customWidth="1" outlineLevel="1"/>
    <col min="30" max="30" width="4.7109375" style="77" hidden="1" customWidth="1" outlineLevel="1"/>
    <col min="31" max="31" width="5.7109375" style="77" hidden="1" customWidth="1" outlineLevel="1"/>
    <col min="32" max="32" width="4.7109375" style="77" hidden="1" customWidth="1" outlineLevel="1"/>
    <col min="33" max="33" width="5.7109375" style="77" hidden="1" customWidth="1" outlineLevel="1"/>
    <col min="34" max="34" width="4.7109375" style="77" hidden="1" customWidth="1" outlineLevel="1"/>
    <col min="35" max="35" width="5.7109375" style="77" hidden="1" customWidth="1" outlineLevel="1"/>
    <col min="36" max="36" width="4.7109375" style="77" hidden="1" customWidth="1" outlineLevel="1"/>
    <col min="37" max="37" width="5.7109375" style="77" hidden="1" customWidth="1" outlineLevel="1"/>
    <col min="38" max="38" width="9.28515625" style="77" collapsed="1"/>
    <col min="39" max="16384" width="9.28515625" style="77"/>
  </cols>
  <sheetData>
    <row r="1" spans="1:37" ht="15.75" x14ac:dyDescent="0.25">
      <c r="A1" s="73"/>
      <c r="B1" s="73"/>
      <c r="C1" s="73"/>
      <c r="D1" s="73"/>
      <c r="E1" s="73"/>
      <c r="F1" s="48"/>
      <c r="G1" s="73"/>
      <c r="H1" s="73"/>
      <c r="I1" s="73"/>
      <c r="J1" s="73"/>
      <c r="K1" s="73"/>
      <c r="L1" s="73"/>
      <c r="M1" s="83"/>
      <c r="N1" s="83"/>
      <c r="O1" s="83"/>
      <c r="S1" s="339">
        <v>9</v>
      </c>
      <c r="T1" s="340">
        <v>10.34</v>
      </c>
      <c r="U1" s="339">
        <v>10.340999999999999</v>
      </c>
      <c r="V1" s="340">
        <v>10.64</v>
      </c>
      <c r="W1" s="339">
        <v>10.641</v>
      </c>
      <c r="X1" s="340">
        <v>10.94</v>
      </c>
      <c r="Y1" s="339">
        <v>10.941000000000001</v>
      </c>
      <c r="Z1" s="340">
        <v>11.44</v>
      </c>
      <c r="AA1" s="339">
        <v>11.441000000000001</v>
      </c>
      <c r="AB1" s="341">
        <v>12.04</v>
      </c>
      <c r="AC1" s="342">
        <v>12.041</v>
      </c>
      <c r="AD1" s="341">
        <v>12.94</v>
      </c>
      <c r="AE1" s="342">
        <v>12.941000000000001</v>
      </c>
      <c r="AF1" s="341">
        <v>13.64</v>
      </c>
      <c r="AG1" s="342">
        <v>13.641</v>
      </c>
      <c r="AH1" s="341">
        <v>14.44</v>
      </c>
      <c r="AI1" s="342">
        <v>14.441000000000001</v>
      </c>
      <c r="AJ1" s="341">
        <v>15.44</v>
      </c>
      <c r="AK1" s="342">
        <v>15.441000000000001</v>
      </c>
    </row>
    <row r="2" spans="1:37" ht="15.75" x14ac:dyDescent="0.25">
      <c r="A2" s="73"/>
      <c r="B2" s="73"/>
      <c r="C2" s="73"/>
      <c r="D2" s="73"/>
      <c r="E2" s="73"/>
      <c r="F2" s="48"/>
      <c r="G2" s="48" t="s">
        <v>0</v>
      </c>
      <c r="H2" s="48"/>
      <c r="I2" s="73"/>
      <c r="J2" s="73"/>
      <c r="K2" s="73"/>
      <c r="L2" s="73"/>
      <c r="M2" s="83"/>
      <c r="N2" s="83"/>
      <c r="O2" s="83"/>
      <c r="S2" s="343" t="s">
        <v>26</v>
      </c>
      <c r="T2" s="343" t="s">
        <v>26</v>
      </c>
      <c r="U2" s="343" t="s">
        <v>25</v>
      </c>
      <c r="V2" s="343" t="s">
        <v>25</v>
      </c>
      <c r="W2" s="343" t="s">
        <v>24</v>
      </c>
      <c r="X2" s="343" t="s">
        <v>24</v>
      </c>
      <c r="Y2" s="343" t="s">
        <v>23</v>
      </c>
      <c r="Z2" s="343" t="s">
        <v>23</v>
      </c>
      <c r="AA2" s="343" t="s">
        <v>22</v>
      </c>
      <c r="AB2" s="343" t="s">
        <v>22</v>
      </c>
      <c r="AC2" s="343" t="s">
        <v>21</v>
      </c>
      <c r="AD2" s="343" t="s">
        <v>21</v>
      </c>
      <c r="AE2" s="343" t="s">
        <v>20</v>
      </c>
      <c r="AF2" s="343" t="s">
        <v>20</v>
      </c>
      <c r="AG2" s="343" t="s">
        <v>19</v>
      </c>
      <c r="AH2" s="343" t="s">
        <v>19</v>
      </c>
      <c r="AI2" s="343" t="s">
        <v>40</v>
      </c>
      <c r="AJ2" s="343" t="s">
        <v>40</v>
      </c>
      <c r="AK2" s="344" t="s">
        <v>18</v>
      </c>
    </row>
    <row r="3" spans="1:37" ht="15.75" x14ac:dyDescent="0.25">
      <c r="A3" s="73"/>
      <c r="B3" s="73"/>
      <c r="C3" s="73"/>
      <c r="D3" s="73"/>
      <c r="E3" s="73"/>
      <c r="F3" s="48"/>
      <c r="G3" s="48" t="s">
        <v>1</v>
      </c>
      <c r="H3" s="48"/>
      <c r="I3" s="73"/>
      <c r="J3" s="73"/>
      <c r="K3" s="73"/>
      <c r="L3" s="73"/>
      <c r="M3" s="83"/>
      <c r="N3" s="83"/>
      <c r="O3" s="83"/>
    </row>
    <row r="4" spans="1:37" ht="15.75" x14ac:dyDescent="0.25">
      <c r="A4" s="73"/>
      <c r="B4" s="73"/>
      <c r="C4" s="73"/>
      <c r="D4" s="73"/>
      <c r="E4" s="73"/>
      <c r="F4" s="48"/>
      <c r="G4" s="48" t="s">
        <v>2</v>
      </c>
      <c r="H4" s="48"/>
      <c r="I4" s="73"/>
      <c r="J4" s="73"/>
      <c r="K4" s="73"/>
      <c r="L4" s="73"/>
      <c r="M4" s="83"/>
      <c r="N4" s="83"/>
      <c r="O4" s="83"/>
    </row>
    <row r="5" spans="1:37" ht="15.75" x14ac:dyDescent="0.25">
      <c r="A5" s="73"/>
      <c r="B5" s="73"/>
      <c r="C5" s="73"/>
      <c r="D5" s="73"/>
      <c r="E5" s="73"/>
      <c r="F5" s="48"/>
      <c r="G5" s="73"/>
      <c r="H5" s="73"/>
      <c r="I5" s="73"/>
      <c r="J5" s="73"/>
      <c r="K5" s="73"/>
      <c r="L5" s="73"/>
      <c r="M5" s="83"/>
      <c r="N5" s="83"/>
      <c r="O5" s="83"/>
      <c r="X5" s="150"/>
      <c r="Y5" s="151"/>
    </row>
    <row r="6" spans="1:37" ht="15.75" x14ac:dyDescent="0.25">
      <c r="A6" s="73"/>
      <c r="B6" s="73"/>
      <c r="C6" s="73"/>
      <c r="D6" s="73"/>
      <c r="E6" s="73"/>
      <c r="F6" s="48"/>
      <c r="G6" s="48"/>
      <c r="H6" s="48"/>
      <c r="I6" s="73"/>
      <c r="J6" s="73"/>
      <c r="K6" s="73"/>
      <c r="L6" s="73"/>
      <c r="M6" s="83"/>
      <c r="N6" s="83"/>
      <c r="O6" s="83"/>
      <c r="X6" s="152"/>
      <c r="Y6" s="151"/>
    </row>
    <row r="7" spans="1:37" ht="18.75" x14ac:dyDescent="0.25">
      <c r="A7" s="73"/>
      <c r="B7" s="73"/>
      <c r="C7" s="73"/>
      <c r="D7" s="74"/>
      <c r="E7" s="74"/>
      <c r="F7" s="74"/>
      <c r="G7" s="75" t="s">
        <v>242</v>
      </c>
      <c r="H7" s="74"/>
      <c r="I7" s="74"/>
      <c r="J7" s="74"/>
      <c r="K7" s="73"/>
      <c r="L7" s="73"/>
      <c r="M7" s="83"/>
      <c r="N7" s="83"/>
      <c r="O7" s="83"/>
      <c r="X7" s="150"/>
      <c r="Y7" s="151"/>
    </row>
    <row r="8" spans="1:37" ht="18.75" x14ac:dyDescent="0.25">
      <c r="A8" s="73"/>
      <c r="B8" s="73"/>
      <c r="C8" s="73"/>
      <c r="D8" s="74"/>
      <c r="E8" s="74"/>
      <c r="F8" s="74"/>
      <c r="G8" s="75" t="s">
        <v>3</v>
      </c>
      <c r="H8" s="74"/>
      <c r="I8" s="74"/>
      <c r="J8" s="74"/>
      <c r="K8" s="73"/>
      <c r="L8" s="73"/>
      <c r="M8" s="83"/>
      <c r="N8" s="83"/>
      <c r="O8" s="83"/>
      <c r="X8" s="152"/>
      <c r="Y8" s="151"/>
    </row>
    <row r="9" spans="1:37" x14ac:dyDescent="0.25">
      <c r="G9" s="79"/>
      <c r="H9" s="79"/>
      <c r="X9" s="150"/>
      <c r="Y9" s="151"/>
    </row>
    <row r="10" spans="1:37" ht="20.25" x14ac:dyDescent="0.25">
      <c r="F10" s="81"/>
      <c r="G10" s="82" t="s">
        <v>4</v>
      </c>
      <c r="H10" s="82"/>
      <c r="X10" s="152"/>
      <c r="Y10" s="151"/>
    </row>
    <row r="11" spans="1:37" ht="15" customHeight="1" x14ac:dyDescent="0.25">
      <c r="F11" s="81"/>
      <c r="G11" s="5"/>
      <c r="H11" s="5"/>
      <c r="X11" s="150"/>
      <c r="Y11" s="151"/>
    </row>
    <row r="12" spans="1:37" ht="20.25" x14ac:dyDescent="0.25">
      <c r="G12" s="75" t="s">
        <v>28</v>
      </c>
      <c r="H12" s="85"/>
      <c r="X12" s="152"/>
      <c r="Y12" s="151"/>
    </row>
    <row r="13" spans="1:37" ht="12.75" customHeight="1" x14ac:dyDescent="0.25">
      <c r="G13" s="75"/>
      <c r="H13" s="85"/>
      <c r="X13" s="152"/>
      <c r="Y13" s="151"/>
    </row>
    <row r="14" spans="1:37" ht="15.75" x14ac:dyDescent="0.25">
      <c r="A14" s="628" t="s">
        <v>333</v>
      </c>
      <c r="D14" s="153"/>
      <c r="Q14" s="94" t="s">
        <v>236</v>
      </c>
      <c r="R14" s="94"/>
      <c r="X14" s="150"/>
      <c r="Y14" s="151"/>
    </row>
    <row r="15" spans="1:37" ht="9.75" customHeight="1" x14ac:dyDescent="0.25">
      <c r="G15" s="81"/>
      <c r="X15" s="152"/>
      <c r="Y15" s="151"/>
    </row>
    <row r="16" spans="1:37" x14ac:dyDescent="0.2">
      <c r="A16" s="280" t="s">
        <v>30</v>
      </c>
      <c r="B16" s="281" t="s">
        <v>68</v>
      </c>
      <c r="C16" s="281" t="s">
        <v>241</v>
      </c>
      <c r="D16" s="280" t="s">
        <v>240</v>
      </c>
      <c r="E16" s="281" t="s">
        <v>33</v>
      </c>
      <c r="F16" s="281" t="s">
        <v>70</v>
      </c>
      <c r="G16" s="281" t="s">
        <v>35</v>
      </c>
      <c r="H16" s="755" t="s">
        <v>71</v>
      </c>
      <c r="I16" s="756"/>
      <c r="J16" s="756"/>
      <c r="K16" s="756"/>
      <c r="L16" s="756"/>
      <c r="M16" s="756"/>
      <c r="N16" s="757"/>
      <c r="O16" s="345"/>
      <c r="P16" s="280" t="s">
        <v>34</v>
      </c>
      <c r="Q16" s="281" t="s">
        <v>38</v>
      </c>
      <c r="X16" s="150"/>
      <c r="Y16" s="151"/>
    </row>
    <row r="17" spans="1:25" ht="7.15" customHeight="1" x14ac:dyDescent="0.2">
      <c r="A17" s="282"/>
      <c r="B17" s="283"/>
      <c r="C17" s="283"/>
      <c r="D17" s="323"/>
      <c r="E17" s="283"/>
      <c r="F17" s="283"/>
      <c r="G17" s="48"/>
      <c r="H17" s="324"/>
      <c r="I17" s="254"/>
      <c r="J17" s="254"/>
      <c r="K17" s="254"/>
      <c r="L17" s="254"/>
      <c r="M17" s="254"/>
      <c r="N17" s="254"/>
      <c r="O17" s="254"/>
      <c r="P17" s="282"/>
      <c r="Q17" s="283"/>
      <c r="X17" s="152"/>
      <c r="Y17" s="151"/>
    </row>
    <row r="18" spans="1:25" x14ac:dyDescent="0.25">
      <c r="A18" s="327"/>
      <c r="B18" s="286"/>
      <c r="C18" s="286"/>
      <c r="D18" s="114" t="s">
        <v>237</v>
      </c>
      <c r="E18" s="287"/>
      <c r="F18" s="346"/>
      <c r="G18" s="360" t="s">
        <v>332</v>
      </c>
      <c r="H18" s="115"/>
      <c r="I18" s="115"/>
      <c r="J18" s="115"/>
      <c r="K18" s="115"/>
      <c r="L18" s="115"/>
      <c r="M18" s="329"/>
      <c r="N18" s="329"/>
      <c r="O18" s="329"/>
      <c r="P18" s="114"/>
      <c r="Q18" s="331" t="s">
        <v>133</v>
      </c>
      <c r="X18" s="150"/>
      <c r="Y18" s="151"/>
    </row>
    <row r="19" spans="1:25" ht="8.1" customHeight="1" x14ac:dyDescent="0.25">
      <c r="A19" s="289"/>
      <c r="B19" s="289"/>
      <c r="C19" s="289"/>
      <c r="D19" s="122"/>
      <c r="E19" s="290"/>
      <c r="F19" s="347"/>
      <c r="G19" s="124"/>
      <c r="H19" s="123"/>
      <c r="I19" s="123"/>
      <c r="J19" s="123"/>
      <c r="K19" s="123"/>
      <c r="L19" s="123"/>
      <c r="M19" s="213"/>
      <c r="N19" s="213"/>
      <c r="O19" s="213"/>
      <c r="P19" s="122"/>
      <c r="Q19"/>
      <c r="X19" s="150"/>
      <c r="Y19" s="151"/>
    </row>
    <row r="20" spans="1:25" x14ac:dyDescent="0.25">
      <c r="A20" s="135">
        <v>1</v>
      </c>
      <c r="B20" s="170">
        <v>496</v>
      </c>
      <c r="C20" s="304" t="s">
        <v>271</v>
      </c>
      <c r="D20" s="616" t="s">
        <v>272</v>
      </c>
      <c r="E20" s="617">
        <v>34561</v>
      </c>
      <c r="F20" s="170" t="s">
        <v>25</v>
      </c>
      <c r="G20" s="618" t="s">
        <v>252</v>
      </c>
      <c r="H20" s="134">
        <v>10.59</v>
      </c>
      <c r="I20" s="80" t="s">
        <v>134</v>
      </c>
      <c r="J20" s="657">
        <v>-0.1</v>
      </c>
      <c r="K20" s="80" t="s">
        <v>184</v>
      </c>
      <c r="L20" s="135">
        <v>10.53</v>
      </c>
      <c r="M20" s="80" t="s">
        <v>134</v>
      </c>
      <c r="N20" s="662" t="s">
        <v>1001</v>
      </c>
      <c r="O20" s="131">
        <f t="shared" ref="O20:O27" si="0">MIN(H20,L20)</f>
        <v>10.53</v>
      </c>
      <c r="P20" s="131" t="str">
        <f t="shared" ref="P20:P27" si="1">LOOKUP(O20,$S$1:$AK$1,$S$2:$AK$2)</f>
        <v>мс</v>
      </c>
      <c r="Q20" s="94" t="s">
        <v>320</v>
      </c>
      <c r="X20" s="152"/>
      <c r="Y20" s="151"/>
    </row>
    <row r="21" spans="1:25" x14ac:dyDescent="0.25">
      <c r="A21" s="135">
        <v>2</v>
      </c>
      <c r="B21" s="170">
        <v>11</v>
      </c>
      <c r="C21" s="304" t="s">
        <v>253</v>
      </c>
      <c r="D21" s="616" t="s">
        <v>254</v>
      </c>
      <c r="E21" s="617">
        <v>32613</v>
      </c>
      <c r="F21" s="170" t="s">
        <v>24</v>
      </c>
      <c r="G21" s="304" t="s">
        <v>255</v>
      </c>
      <c r="H21" s="134">
        <v>10.72</v>
      </c>
      <c r="I21" s="80" t="s">
        <v>134</v>
      </c>
      <c r="J21" s="657">
        <v>-0.1</v>
      </c>
      <c r="K21" s="80" t="s">
        <v>184</v>
      </c>
      <c r="L21" s="135">
        <v>10.63</v>
      </c>
      <c r="M21" s="80" t="s">
        <v>134</v>
      </c>
      <c r="N21" s="662" t="s">
        <v>1001</v>
      </c>
      <c r="O21" s="131">
        <f t="shared" si="0"/>
        <v>10.63</v>
      </c>
      <c r="P21" s="131" t="str">
        <f t="shared" si="1"/>
        <v>мс</v>
      </c>
      <c r="Q21" s="495" t="s">
        <v>1019</v>
      </c>
      <c r="X21" s="152"/>
      <c r="Y21" s="151"/>
    </row>
    <row r="22" spans="1:25" x14ac:dyDescent="0.25">
      <c r="A22" s="135">
        <v>3</v>
      </c>
      <c r="B22" s="170">
        <v>513</v>
      </c>
      <c r="C22" s="304" t="s">
        <v>303</v>
      </c>
      <c r="D22" s="616" t="s">
        <v>304</v>
      </c>
      <c r="E22" s="617">
        <v>34058</v>
      </c>
      <c r="F22" s="170" t="s">
        <v>25</v>
      </c>
      <c r="G22" s="618" t="s">
        <v>252</v>
      </c>
      <c r="H22" s="134">
        <v>10.76</v>
      </c>
      <c r="I22" s="80" t="s">
        <v>134</v>
      </c>
      <c r="J22" s="657">
        <v>-0.1</v>
      </c>
      <c r="K22" s="80" t="s">
        <v>184</v>
      </c>
      <c r="L22" s="135">
        <v>10.66</v>
      </c>
      <c r="M22" s="80" t="s">
        <v>134</v>
      </c>
      <c r="N22" s="662" t="s">
        <v>1001</v>
      </c>
      <c r="O22" s="131">
        <f t="shared" si="0"/>
        <v>10.66</v>
      </c>
      <c r="P22" s="131" t="str">
        <f t="shared" si="1"/>
        <v>кмс</v>
      </c>
      <c r="Q22" s="94" t="s">
        <v>320</v>
      </c>
      <c r="X22" s="152"/>
      <c r="Y22" s="151"/>
    </row>
    <row r="23" spans="1:25" x14ac:dyDescent="0.25">
      <c r="A23" s="135">
        <v>4</v>
      </c>
      <c r="B23" s="170">
        <v>29</v>
      </c>
      <c r="C23" s="304" t="s">
        <v>293</v>
      </c>
      <c r="D23" s="616" t="s">
        <v>294</v>
      </c>
      <c r="E23" s="617">
        <v>33422</v>
      </c>
      <c r="F23" s="170" t="s">
        <v>24</v>
      </c>
      <c r="G23" s="618" t="s">
        <v>263</v>
      </c>
      <c r="H23" s="134">
        <v>10.9</v>
      </c>
      <c r="I23" s="80" t="s">
        <v>134</v>
      </c>
      <c r="J23" s="657">
        <v>-0.1</v>
      </c>
      <c r="K23" s="80" t="s">
        <v>184</v>
      </c>
      <c r="L23" s="135">
        <v>10.89</v>
      </c>
      <c r="M23" s="80" t="s">
        <v>134</v>
      </c>
      <c r="N23" s="662" t="s">
        <v>1001</v>
      </c>
      <c r="O23" s="131">
        <f t="shared" si="0"/>
        <v>10.89</v>
      </c>
      <c r="P23" s="131" t="str">
        <f t="shared" si="1"/>
        <v>кмс</v>
      </c>
      <c r="Q23" s="370" t="s">
        <v>328</v>
      </c>
      <c r="X23" s="152"/>
      <c r="Y23" s="151"/>
    </row>
    <row r="24" spans="1:25" x14ac:dyDescent="0.25">
      <c r="A24" s="135">
        <v>5</v>
      </c>
      <c r="B24" s="170">
        <v>269</v>
      </c>
      <c r="C24" s="304" t="s">
        <v>256</v>
      </c>
      <c r="D24" s="616" t="s">
        <v>254</v>
      </c>
      <c r="E24" s="617">
        <v>34106</v>
      </c>
      <c r="F24" s="170" t="s">
        <v>25</v>
      </c>
      <c r="G24" s="618" t="s">
        <v>257</v>
      </c>
      <c r="H24" s="134">
        <v>10.88</v>
      </c>
      <c r="I24" s="80" t="s">
        <v>134</v>
      </c>
      <c r="J24" s="657">
        <v>-0.1</v>
      </c>
      <c r="K24" s="80" t="s">
        <v>184</v>
      </c>
      <c r="L24" s="135">
        <v>10.91</v>
      </c>
      <c r="M24" s="80" t="s">
        <v>134</v>
      </c>
      <c r="N24" s="662" t="s">
        <v>1001</v>
      </c>
      <c r="O24" s="131">
        <f t="shared" si="0"/>
        <v>10.88</v>
      </c>
      <c r="P24" s="131" t="str">
        <f t="shared" si="1"/>
        <v>кмс</v>
      </c>
      <c r="Q24" s="663" t="s">
        <v>313</v>
      </c>
      <c r="X24" s="152"/>
      <c r="Y24" s="151"/>
    </row>
    <row r="25" spans="1:25" x14ac:dyDescent="0.25">
      <c r="A25" s="135">
        <v>6</v>
      </c>
      <c r="B25" s="131">
        <v>410</v>
      </c>
      <c r="C25" s="131" t="s">
        <v>944</v>
      </c>
      <c r="D25" s="132" t="s">
        <v>343</v>
      </c>
      <c r="E25" s="656">
        <v>34870</v>
      </c>
      <c r="F25" s="170" t="s">
        <v>24</v>
      </c>
      <c r="G25" s="138" t="s">
        <v>257</v>
      </c>
      <c r="H25" s="134">
        <v>10.93</v>
      </c>
      <c r="I25" s="80" t="s">
        <v>134</v>
      </c>
      <c r="J25" s="657">
        <v>-0.1</v>
      </c>
      <c r="K25" s="80" t="s">
        <v>184</v>
      </c>
      <c r="L25" s="135">
        <v>10.96</v>
      </c>
      <c r="M25" s="80" t="s">
        <v>134</v>
      </c>
      <c r="N25" s="662" t="s">
        <v>1001</v>
      </c>
      <c r="O25" s="131">
        <f t="shared" si="0"/>
        <v>10.93</v>
      </c>
      <c r="P25" s="131" t="str">
        <f t="shared" si="1"/>
        <v>кмс</v>
      </c>
      <c r="Q25" s="370" t="s">
        <v>1029</v>
      </c>
      <c r="X25" s="152"/>
      <c r="Y25" s="151"/>
    </row>
    <row r="26" spans="1:25" x14ac:dyDescent="0.25">
      <c r="A26" s="135">
        <v>7</v>
      </c>
      <c r="B26" s="170">
        <v>375</v>
      </c>
      <c r="C26" s="304" t="s">
        <v>250</v>
      </c>
      <c r="D26" s="616" t="s">
        <v>251</v>
      </c>
      <c r="E26" s="617">
        <v>33213</v>
      </c>
      <c r="F26" s="170" t="s">
        <v>24</v>
      </c>
      <c r="G26" s="618" t="s">
        <v>252</v>
      </c>
      <c r="H26" s="134">
        <v>10.94</v>
      </c>
      <c r="I26" s="80" t="s">
        <v>134</v>
      </c>
      <c r="J26" s="657">
        <v>-0.1</v>
      </c>
      <c r="K26" s="80" t="s">
        <v>184</v>
      </c>
      <c r="L26" s="135">
        <v>10.99</v>
      </c>
      <c r="M26" s="80" t="s">
        <v>134</v>
      </c>
      <c r="N26" s="662" t="s">
        <v>1001</v>
      </c>
      <c r="O26" s="131">
        <f t="shared" si="0"/>
        <v>10.94</v>
      </c>
      <c r="P26" s="131" t="str">
        <f t="shared" si="1"/>
        <v>кмс</v>
      </c>
      <c r="Q26" s="370" t="s">
        <v>311</v>
      </c>
      <c r="X26" s="152"/>
      <c r="Y26" s="151"/>
    </row>
    <row r="27" spans="1:25" x14ac:dyDescent="0.25">
      <c r="A27" s="135">
        <v>8</v>
      </c>
      <c r="B27" s="170">
        <v>92</v>
      </c>
      <c r="C27" s="304" t="s">
        <v>301</v>
      </c>
      <c r="D27" s="616" t="s">
        <v>290</v>
      </c>
      <c r="E27" s="617">
        <v>33835</v>
      </c>
      <c r="F27" s="170" t="s">
        <v>24</v>
      </c>
      <c r="G27" s="618" t="s">
        <v>263</v>
      </c>
      <c r="H27" s="134">
        <v>11.12</v>
      </c>
      <c r="I27" s="80" t="s">
        <v>134</v>
      </c>
      <c r="J27" s="657">
        <v>-0.1</v>
      </c>
      <c r="K27" s="80" t="s">
        <v>184</v>
      </c>
      <c r="L27" s="135">
        <v>11.11</v>
      </c>
      <c r="M27" s="80" t="s">
        <v>134</v>
      </c>
      <c r="N27" s="662" t="s">
        <v>1001</v>
      </c>
      <c r="O27" s="131">
        <f t="shared" si="0"/>
        <v>11.11</v>
      </c>
      <c r="P27" s="131" t="str">
        <f t="shared" si="1"/>
        <v>I</v>
      </c>
      <c r="Q27" s="663" t="s">
        <v>315</v>
      </c>
      <c r="X27" s="152"/>
      <c r="Y27" s="151"/>
    </row>
    <row r="28" spans="1:25" x14ac:dyDescent="0.25">
      <c r="A28" s="135">
        <v>9</v>
      </c>
      <c r="B28" s="170">
        <v>855</v>
      </c>
      <c r="C28" s="304" t="s">
        <v>289</v>
      </c>
      <c r="D28" s="616" t="s">
        <v>290</v>
      </c>
      <c r="E28" s="617">
        <v>36290</v>
      </c>
      <c r="F28" s="170" t="s">
        <v>24</v>
      </c>
      <c r="G28" s="618" t="s">
        <v>252</v>
      </c>
      <c r="H28" s="134">
        <v>11.19</v>
      </c>
      <c r="I28" s="80" t="s">
        <v>134</v>
      </c>
      <c r="J28" s="657" t="s">
        <v>983</v>
      </c>
      <c r="L28" s="135"/>
      <c r="M28" s="80"/>
      <c r="O28" s="131">
        <f t="shared" ref="O28:O32" si="2">MIN(H28,L28)</f>
        <v>11.19</v>
      </c>
      <c r="P28" s="131" t="str">
        <f t="shared" ref="P28:P32" si="3">LOOKUP(O28,$S$1:$AK$1,$S$2:$AK$2)</f>
        <v>I</v>
      </c>
      <c r="Q28" s="94" t="s">
        <v>326</v>
      </c>
      <c r="X28" s="152"/>
      <c r="Y28" s="151"/>
    </row>
    <row r="29" spans="1:25" x14ac:dyDescent="0.25">
      <c r="A29" s="135">
        <v>10</v>
      </c>
      <c r="B29" s="170">
        <v>428</v>
      </c>
      <c r="C29" s="304" t="s">
        <v>270</v>
      </c>
      <c r="D29" s="616" t="s">
        <v>262</v>
      </c>
      <c r="E29" s="617">
        <v>35189</v>
      </c>
      <c r="F29" s="170" t="s">
        <v>24</v>
      </c>
      <c r="G29" s="618" t="s">
        <v>257</v>
      </c>
      <c r="H29" s="134">
        <v>11.25</v>
      </c>
      <c r="I29" s="80" t="s">
        <v>134</v>
      </c>
      <c r="J29" s="657" t="s">
        <v>983</v>
      </c>
      <c r="L29" s="135"/>
      <c r="M29" s="80"/>
      <c r="O29" s="131">
        <f t="shared" si="2"/>
        <v>11.25</v>
      </c>
      <c r="P29" s="131" t="str">
        <f t="shared" si="3"/>
        <v>I</v>
      </c>
      <c r="Q29" s="663" t="s">
        <v>319</v>
      </c>
      <c r="X29" s="152"/>
      <c r="Y29" s="151"/>
    </row>
    <row r="30" spans="1:25" x14ac:dyDescent="0.25">
      <c r="A30" s="135">
        <v>11</v>
      </c>
      <c r="B30" s="170">
        <v>406</v>
      </c>
      <c r="C30" s="304" t="s">
        <v>284</v>
      </c>
      <c r="D30" s="616" t="s">
        <v>285</v>
      </c>
      <c r="E30" s="617">
        <v>35569</v>
      </c>
      <c r="F30" s="170" t="s">
        <v>23</v>
      </c>
      <c r="G30" s="618" t="s">
        <v>257</v>
      </c>
      <c r="H30" s="134">
        <v>11.37</v>
      </c>
      <c r="I30" s="80" t="s">
        <v>134</v>
      </c>
      <c r="J30" s="657" t="s">
        <v>983</v>
      </c>
      <c r="L30" s="211"/>
      <c r="M30" s="80"/>
      <c r="O30" s="131">
        <f t="shared" si="2"/>
        <v>11.37</v>
      </c>
      <c r="P30" s="131" t="str">
        <f t="shared" si="3"/>
        <v>I</v>
      </c>
      <c r="Q30" s="663" t="s">
        <v>324</v>
      </c>
      <c r="X30" s="152"/>
      <c r="Y30" s="151"/>
    </row>
    <row r="31" spans="1:25" x14ac:dyDescent="0.25">
      <c r="A31" s="135">
        <v>12</v>
      </c>
      <c r="B31" s="170">
        <v>525</v>
      </c>
      <c r="C31" s="304" t="s">
        <v>261</v>
      </c>
      <c r="D31" s="616" t="s">
        <v>262</v>
      </c>
      <c r="E31" s="617">
        <v>35690</v>
      </c>
      <c r="F31" s="170" t="s">
        <v>23</v>
      </c>
      <c r="G31" s="618" t="s">
        <v>263</v>
      </c>
      <c r="H31" s="134">
        <v>11.48</v>
      </c>
      <c r="I31" s="80" t="s">
        <v>134</v>
      </c>
      <c r="J31" s="657" t="s">
        <v>983</v>
      </c>
      <c r="L31" s="135"/>
      <c r="M31" s="80"/>
      <c r="O31" s="131">
        <f t="shared" si="2"/>
        <v>11.48</v>
      </c>
      <c r="P31" s="131" t="str">
        <f t="shared" si="3"/>
        <v>II</v>
      </c>
      <c r="Q31" s="663" t="s">
        <v>315</v>
      </c>
      <c r="X31" s="152"/>
      <c r="Y31" s="151"/>
    </row>
    <row r="32" spans="1:25" x14ac:dyDescent="0.25">
      <c r="A32" s="135">
        <v>13</v>
      </c>
      <c r="B32" s="170">
        <v>256</v>
      </c>
      <c r="C32" s="304" t="s">
        <v>305</v>
      </c>
      <c r="D32" s="616" t="s">
        <v>306</v>
      </c>
      <c r="E32" s="617">
        <v>34590</v>
      </c>
      <c r="F32" s="170" t="s">
        <v>23</v>
      </c>
      <c r="G32" s="618" t="s">
        <v>257</v>
      </c>
      <c r="H32" s="134">
        <v>11.62</v>
      </c>
      <c r="I32" s="80" t="s">
        <v>134</v>
      </c>
      <c r="J32" s="657" t="s">
        <v>983</v>
      </c>
      <c r="L32" s="78"/>
      <c r="M32" s="80"/>
      <c r="O32" s="131">
        <f t="shared" si="2"/>
        <v>11.62</v>
      </c>
      <c r="P32" s="131" t="str">
        <f t="shared" si="3"/>
        <v>II</v>
      </c>
      <c r="Q32" s="663" t="s">
        <v>330</v>
      </c>
      <c r="X32" s="152"/>
      <c r="Y32" s="151"/>
    </row>
    <row r="33" spans="1:25" x14ac:dyDescent="0.25">
      <c r="A33" s="135">
        <v>14</v>
      </c>
      <c r="B33" s="170">
        <v>910</v>
      </c>
      <c r="C33" s="304" t="s">
        <v>264</v>
      </c>
      <c r="D33" s="616" t="s">
        <v>265</v>
      </c>
      <c r="E33" s="617">
        <v>35835</v>
      </c>
      <c r="F33" s="170" t="s">
        <v>23</v>
      </c>
      <c r="G33" s="304" t="s">
        <v>260</v>
      </c>
      <c r="H33" s="134">
        <v>11.65</v>
      </c>
      <c r="I33" s="80" t="s">
        <v>134</v>
      </c>
      <c r="J33" s="657" t="s">
        <v>983</v>
      </c>
      <c r="M33" s="80"/>
      <c r="O33" s="131">
        <f t="shared" ref="O33:O79" si="4">MIN(H33,L33)</f>
        <v>11.65</v>
      </c>
      <c r="P33" s="131" t="str">
        <f t="shared" ref="P33:P39" si="5">LOOKUP(O33,$S$1:$AK$1,$S$2:$AK$2)</f>
        <v>II</v>
      </c>
      <c r="Q33" s="664" t="s">
        <v>316</v>
      </c>
      <c r="X33" s="152"/>
      <c r="Y33" s="151"/>
    </row>
    <row r="34" spans="1:25" x14ac:dyDescent="0.25">
      <c r="A34" s="135">
        <v>15</v>
      </c>
      <c r="B34" s="170">
        <v>172</v>
      </c>
      <c r="C34" s="304" t="s">
        <v>279</v>
      </c>
      <c r="D34" s="616" t="s">
        <v>280</v>
      </c>
      <c r="E34" s="617">
        <v>34605</v>
      </c>
      <c r="F34" s="170" t="s">
        <v>23</v>
      </c>
      <c r="G34" s="304" t="s">
        <v>281</v>
      </c>
      <c r="H34" s="134">
        <v>11.7</v>
      </c>
      <c r="I34" s="80" t="s">
        <v>134</v>
      </c>
      <c r="J34" s="657" t="s">
        <v>983</v>
      </c>
      <c r="M34" s="80"/>
      <c r="O34" s="131">
        <f t="shared" si="4"/>
        <v>11.7</v>
      </c>
      <c r="P34" s="131" t="str">
        <f t="shared" si="5"/>
        <v>II</v>
      </c>
      <c r="Q34" s="663" t="s">
        <v>323</v>
      </c>
      <c r="X34" s="152"/>
      <c r="Y34" s="151"/>
    </row>
    <row r="35" spans="1:25" x14ac:dyDescent="0.25">
      <c r="A35" s="135">
        <v>16</v>
      </c>
      <c r="B35" s="606">
        <v>46</v>
      </c>
      <c r="C35" s="304" t="s">
        <v>307</v>
      </c>
      <c r="D35" s="616" t="s">
        <v>251</v>
      </c>
      <c r="E35" s="625">
        <v>36674</v>
      </c>
      <c r="F35" s="606" t="s">
        <v>23</v>
      </c>
      <c r="G35" s="618" t="s">
        <v>308</v>
      </c>
      <c r="H35" s="134">
        <v>11.76</v>
      </c>
      <c r="I35" s="80" t="s">
        <v>134</v>
      </c>
      <c r="J35" s="657" t="s">
        <v>983</v>
      </c>
      <c r="M35" s="80"/>
      <c r="O35" s="131">
        <f t="shared" si="4"/>
        <v>11.76</v>
      </c>
      <c r="P35" s="131" t="str">
        <f t="shared" si="5"/>
        <v>II</v>
      </c>
      <c r="Q35" s="663" t="s">
        <v>331</v>
      </c>
      <c r="X35" s="152"/>
      <c r="Y35" s="151"/>
    </row>
    <row r="36" spans="1:25" x14ac:dyDescent="0.25">
      <c r="A36" s="135">
        <v>17</v>
      </c>
      <c r="B36" s="170">
        <v>916</v>
      </c>
      <c r="C36" s="304" t="s">
        <v>258</v>
      </c>
      <c r="D36" s="616" t="s">
        <v>259</v>
      </c>
      <c r="E36" s="617">
        <v>37132</v>
      </c>
      <c r="F36" s="170" t="s">
        <v>24</v>
      </c>
      <c r="G36" s="304" t="s">
        <v>260</v>
      </c>
      <c r="H36" s="134">
        <v>11.87</v>
      </c>
      <c r="I36" s="80" t="s">
        <v>134</v>
      </c>
      <c r="J36" s="657" t="s">
        <v>977</v>
      </c>
      <c r="M36" s="80"/>
      <c r="O36" s="131">
        <f t="shared" si="4"/>
        <v>11.87</v>
      </c>
      <c r="P36" s="131" t="str">
        <f t="shared" si="5"/>
        <v>II</v>
      </c>
      <c r="Q36" s="370" t="s">
        <v>314</v>
      </c>
      <c r="X36" s="152"/>
      <c r="Y36" s="151"/>
    </row>
    <row r="37" spans="1:25" x14ac:dyDescent="0.25">
      <c r="A37" s="135">
        <v>18</v>
      </c>
      <c r="B37" s="170">
        <v>485</v>
      </c>
      <c r="C37" s="304" t="s">
        <v>266</v>
      </c>
      <c r="D37" s="616" t="s">
        <v>267</v>
      </c>
      <c r="E37" s="617">
        <v>35199</v>
      </c>
      <c r="F37" s="170" t="s">
        <v>23</v>
      </c>
      <c r="G37" s="618" t="s">
        <v>263</v>
      </c>
      <c r="H37" s="134">
        <v>11.89</v>
      </c>
      <c r="I37" s="80" t="s">
        <v>134</v>
      </c>
      <c r="J37" s="657" t="s">
        <v>977</v>
      </c>
      <c r="M37" s="80"/>
      <c r="O37" s="131">
        <f t="shared" si="4"/>
        <v>11.89</v>
      </c>
      <c r="P37" s="131" t="str">
        <f t="shared" si="5"/>
        <v>II</v>
      </c>
      <c r="Q37" s="663" t="s">
        <v>317</v>
      </c>
      <c r="X37" s="152"/>
      <c r="Y37" s="151"/>
    </row>
    <row r="38" spans="1:25" x14ac:dyDescent="0.25">
      <c r="A38" s="135">
        <v>19</v>
      </c>
      <c r="B38" s="619">
        <v>93</v>
      </c>
      <c r="C38" s="620" t="s">
        <v>246</v>
      </c>
      <c r="D38" s="621" t="s">
        <v>247</v>
      </c>
      <c r="E38" s="622" t="s">
        <v>248</v>
      </c>
      <c r="F38" s="619" t="s">
        <v>23</v>
      </c>
      <c r="G38" s="304" t="s">
        <v>249</v>
      </c>
      <c r="H38" s="134">
        <v>11.92</v>
      </c>
      <c r="I38" s="80" t="s">
        <v>134</v>
      </c>
      <c r="J38" s="657" t="s">
        <v>977</v>
      </c>
      <c r="M38" s="80"/>
      <c r="O38" s="131">
        <f t="shared" si="4"/>
        <v>11.92</v>
      </c>
      <c r="P38" s="131" t="str">
        <f t="shared" si="5"/>
        <v>II</v>
      </c>
      <c r="Q38" s="495" t="s">
        <v>1020</v>
      </c>
      <c r="X38" s="152"/>
      <c r="Y38" s="151"/>
    </row>
    <row r="39" spans="1:25" x14ac:dyDescent="0.25">
      <c r="A39" s="135">
        <v>20</v>
      </c>
      <c r="B39" s="170">
        <v>437</v>
      </c>
      <c r="C39" s="304" t="s">
        <v>297</v>
      </c>
      <c r="D39" s="616" t="s">
        <v>298</v>
      </c>
      <c r="E39" s="617">
        <v>34902</v>
      </c>
      <c r="F39" s="170" t="s">
        <v>23</v>
      </c>
      <c r="G39" s="618" t="s">
        <v>257</v>
      </c>
      <c r="H39" s="134">
        <v>12.09</v>
      </c>
      <c r="I39" s="80" t="s">
        <v>134</v>
      </c>
      <c r="J39" s="657" t="s">
        <v>977</v>
      </c>
      <c r="M39" s="80"/>
      <c r="O39" s="131">
        <f t="shared" si="4"/>
        <v>12.09</v>
      </c>
      <c r="P39" s="131" t="str">
        <f t="shared" si="5"/>
        <v>III</v>
      </c>
      <c r="Q39" s="663" t="s">
        <v>318</v>
      </c>
      <c r="X39" s="152"/>
      <c r="Y39" s="151"/>
    </row>
    <row r="40" spans="1:25" x14ac:dyDescent="0.25">
      <c r="B40" s="170">
        <v>45</v>
      </c>
      <c r="C40" s="304" t="s">
        <v>291</v>
      </c>
      <c r="D40" s="616" t="s">
        <v>292</v>
      </c>
      <c r="E40" s="617">
        <v>30666</v>
      </c>
      <c r="F40" s="170" t="s">
        <v>25</v>
      </c>
      <c r="G40" s="618" t="s">
        <v>252</v>
      </c>
      <c r="H40" s="134" t="s">
        <v>978</v>
      </c>
      <c r="J40" s="657"/>
      <c r="M40" s="80"/>
      <c r="Q40" s="94" t="s">
        <v>327</v>
      </c>
      <c r="X40" s="152"/>
      <c r="Y40" s="151"/>
    </row>
    <row r="41" spans="1:25" x14ac:dyDescent="0.25">
      <c r="A41" s="135"/>
      <c r="B41" s="170">
        <v>727</v>
      </c>
      <c r="C41" s="304" t="s">
        <v>243</v>
      </c>
      <c r="D41" s="616" t="s">
        <v>244</v>
      </c>
      <c r="E41" s="617">
        <v>31148</v>
      </c>
      <c r="F41" s="170" t="s">
        <v>23</v>
      </c>
      <c r="G41" s="618" t="s">
        <v>245</v>
      </c>
      <c r="H41" s="134" t="s">
        <v>945</v>
      </c>
      <c r="J41" s="657"/>
      <c r="M41" s="80"/>
      <c r="Q41" s="663" t="s">
        <v>309</v>
      </c>
      <c r="X41" s="152"/>
      <c r="Y41" s="151"/>
    </row>
    <row r="42" spans="1:25" x14ac:dyDescent="0.25">
      <c r="A42" s="135"/>
      <c r="B42" s="170">
        <v>356</v>
      </c>
      <c r="C42" s="304" t="s">
        <v>268</v>
      </c>
      <c r="D42" s="616" t="s">
        <v>269</v>
      </c>
      <c r="E42" s="617">
        <v>35636</v>
      </c>
      <c r="F42" s="170" t="s">
        <v>23</v>
      </c>
      <c r="G42" s="618" t="s">
        <v>257</v>
      </c>
      <c r="H42" s="134" t="s">
        <v>945</v>
      </c>
      <c r="J42" s="657"/>
      <c r="M42" s="80"/>
      <c r="Q42" s="370" t="s">
        <v>318</v>
      </c>
      <c r="X42" s="152"/>
      <c r="Y42" s="151"/>
    </row>
    <row r="43" spans="1:25" x14ac:dyDescent="0.25">
      <c r="A43" s="135"/>
      <c r="B43" s="170">
        <v>477</v>
      </c>
      <c r="C43" s="304" t="s">
        <v>273</v>
      </c>
      <c r="D43" s="616" t="s">
        <v>274</v>
      </c>
      <c r="E43" s="617">
        <v>31108</v>
      </c>
      <c r="F43" s="170" t="s">
        <v>26</v>
      </c>
      <c r="G43" s="618" t="s">
        <v>257</v>
      </c>
      <c r="H43" s="336" t="s">
        <v>945</v>
      </c>
      <c r="J43" s="657"/>
      <c r="M43" s="80"/>
      <c r="Q43" s="663" t="s">
        <v>321</v>
      </c>
      <c r="X43" s="152"/>
      <c r="Y43" s="151"/>
    </row>
    <row r="44" spans="1:25" x14ac:dyDescent="0.25">
      <c r="A44"/>
      <c r="B44" s="294">
        <v>543</v>
      </c>
      <c r="C44" s="284" t="s">
        <v>275</v>
      </c>
      <c r="D44" s="616" t="s">
        <v>276</v>
      </c>
      <c r="E44" s="623" t="s">
        <v>277</v>
      </c>
      <c r="F44" s="170" t="s">
        <v>24</v>
      </c>
      <c r="G44" s="624" t="s">
        <v>278</v>
      </c>
      <c r="H44" s="134" t="s">
        <v>945</v>
      </c>
      <c r="J44" s="657"/>
      <c r="M44" s="80"/>
      <c r="Q44" s="663" t="s">
        <v>322</v>
      </c>
      <c r="X44" s="152"/>
      <c r="Y44" s="151"/>
    </row>
    <row r="45" spans="1:25" x14ac:dyDescent="0.25">
      <c r="A45"/>
      <c r="B45" s="170">
        <v>410</v>
      </c>
      <c r="C45" s="304" t="s">
        <v>282</v>
      </c>
      <c r="D45" s="616" t="s">
        <v>283</v>
      </c>
      <c r="E45" s="617">
        <v>35929</v>
      </c>
      <c r="F45" s="170" t="s">
        <v>23</v>
      </c>
      <c r="G45" s="618" t="s">
        <v>257</v>
      </c>
      <c r="H45" s="134" t="s">
        <v>945</v>
      </c>
      <c r="J45" s="657"/>
      <c r="M45" s="80"/>
      <c r="Q45" s="663" t="s">
        <v>313</v>
      </c>
      <c r="X45" s="152"/>
      <c r="Y45" s="151"/>
    </row>
    <row r="46" spans="1:25" x14ac:dyDescent="0.25">
      <c r="A46"/>
      <c r="B46" s="170">
        <v>63</v>
      </c>
      <c r="C46" s="304" t="s">
        <v>286</v>
      </c>
      <c r="D46" s="616" t="s">
        <v>287</v>
      </c>
      <c r="E46" s="617">
        <v>35012</v>
      </c>
      <c r="F46" s="170" t="s">
        <v>23</v>
      </c>
      <c r="G46" s="618" t="s">
        <v>288</v>
      </c>
      <c r="H46" s="134" t="s">
        <v>945</v>
      </c>
      <c r="J46" s="657"/>
      <c r="M46" s="80"/>
      <c r="Q46" s="94" t="s">
        <v>325</v>
      </c>
      <c r="X46" s="152"/>
      <c r="Y46" s="151"/>
    </row>
    <row r="47" spans="1:25" x14ac:dyDescent="0.25">
      <c r="A47"/>
      <c r="B47" s="170">
        <v>361</v>
      </c>
      <c r="C47" s="304" t="s">
        <v>295</v>
      </c>
      <c r="D47" s="616" t="s">
        <v>280</v>
      </c>
      <c r="E47" s="617">
        <v>35816</v>
      </c>
      <c r="F47" s="170" t="s">
        <v>23</v>
      </c>
      <c r="G47" s="618" t="s">
        <v>257</v>
      </c>
      <c r="H47" s="134" t="s">
        <v>945</v>
      </c>
      <c r="J47" s="657"/>
      <c r="M47" s="80"/>
      <c r="Q47" s="663" t="s">
        <v>324</v>
      </c>
      <c r="X47" s="152"/>
      <c r="Y47" s="151"/>
    </row>
    <row r="48" spans="1:25" x14ac:dyDescent="0.25">
      <c r="A48"/>
      <c r="B48" s="170">
        <v>547</v>
      </c>
      <c r="C48" s="304" t="s">
        <v>296</v>
      </c>
      <c r="D48" s="616" t="s">
        <v>254</v>
      </c>
      <c r="E48" s="617">
        <v>36522</v>
      </c>
      <c r="F48" s="170" t="s">
        <v>23</v>
      </c>
      <c r="G48" s="618" t="s">
        <v>257</v>
      </c>
      <c r="H48" s="336" t="s">
        <v>945</v>
      </c>
      <c r="J48" s="657"/>
      <c r="M48" s="80"/>
      <c r="Q48" s="663" t="s">
        <v>313</v>
      </c>
      <c r="X48" s="152"/>
      <c r="Y48" s="151"/>
    </row>
    <row r="49" spans="1:25" x14ac:dyDescent="0.25">
      <c r="A49"/>
      <c r="B49" s="170">
        <v>370</v>
      </c>
      <c r="C49" s="304" t="s">
        <v>299</v>
      </c>
      <c r="D49" s="616" t="s">
        <v>300</v>
      </c>
      <c r="E49" s="617">
        <v>35620</v>
      </c>
      <c r="F49" s="170" t="s">
        <v>23</v>
      </c>
      <c r="G49" s="618" t="s">
        <v>257</v>
      </c>
      <c r="H49" s="134" t="s">
        <v>945</v>
      </c>
      <c r="J49" s="657"/>
      <c r="M49" s="80"/>
      <c r="Q49" s="663" t="s">
        <v>324</v>
      </c>
      <c r="X49" s="152"/>
      <c r="Y49" s="151"/>
    </row>
    <row r="50" spans="1:25" x14ac:dyDescent="0.25">
      <c r="A50"/>
      <c r="B50" s="170">
        <v>370</v>
      </c>
      <c r="C50" s="304" t="s">
        <v>302</v>
      </c>
      <c r="D50" s="616" t="s">
        <v>285</v>
      </c>
      <c r="E50" s="617">
        <v>33377</v>
      </c>
      <c r="F50" s="170" t="s">
        <v>25</v>
      </c>
      <c r="G50" s="618" t="s">
        <v>252</v>
      </c>
      <c r="H50" s="134" t="s">
        <v>945</v>
      </c>
      <c r="J50" s="657"/>
      <c r="M50" s="80"/>
      <c r="Q50" s="94" t="s">
        <v>329</v>
      </c>
      <c r="X50" s="152"/>
      <c r="Y50" s="151"/>
    </row>
    <row r="51" spans="1:25" x14ac:dyDescent="0.25">
      <c r="B51" s="131"/>
      <c r="C51" s="131"/>
      <c r="D51" s="132"/>
      <c r="E51" s="218"/>
      <c r="F51" s="131"/>
      <c r="G51" s="138"/>
      <c r="H51" s="134"/>
      <c r="J51" s="335"/>
      <c r="O51" s="131">
        <f t="shared" si="4"/>
        <v>0</v>
      </c>
      <c r="Q51" s="292"/>
      <c r="X51" s="152"/>
      <c r="Y51" s="151"/>
    </row>
    <row r="52" spans="1:25" x14ac:dyDescent="0.25">
      <c r="B52" s="131"/>
      <c r="C52" s="131"/>
      <c r="D52" s="132"/>
      <c r="E52" s="218"/>
      <c r="F52" s="131"/>
      <c r="G52" s="138"/>
      <c r="H52" s="134"/>
      <c r="J52" s="335"/>
      <c r="O52" s="131">
        <f t="shared" si="4"/>
        <v>0</v>
      </c>
      <c r="Q52" s="292"/>
      <c r="X52" s="152"/>
      <c r="Y52" s="151"/>
    </row>
    <row r="53" spans="1:25" x14ac:dyDescent="0.25">
      <c r="D53" s="200"/>
      <c r="E53" s="200"/>
      <c r="F53" s="200"/>
      <c r="G53" s="200"/>
      <c r="H53" s="154"/>
      <c r="I53" s="154"/>
      <c r="J53" s="154"/>
      <c r="K53" s="154"/>
      <c r="L53" s="154"/>
      <c r="M53" s="199"/>
      <c r="O53" s="131">
        <f t="shared" si="4"/>
        <v>0</v>
      </c>
      <c r="X53" s="152"/>
      <c r="Y53" s="151"/>
    </row>
    <row r="54" spans="1:25" x14ac:dyDescent="0.25">
      <c r="D54" s="200"/>
      <c r="E54" s="200"/>
      <c r="F54" s="200"/>
      <c r="G54" s="200"/>
      <c r="H54" s="154"/>
      <c r="I54" s="154"/>
      <c r="J54" s="154"/>
      <c r="K54" s="154"/>
      <c r="L54" s="154"/>
      <c r="M54" s="199"/>
      <c r="O54" s="131">
        <f t="shared" si="4"/>
        <v>0</v>
      </c>
      <c r="X54" s="152"/>
      <c r="Y54" s="151"/>
    </row>
    <row r="55" spans="1:25" x14ac:dyDescent="0.25">
      <c r="D55" s="200"/>
      <c r="E55" s="200"/>
      <c r="F55" s="200"/>
      <c r="G55" s="200"/>
      <c r="H55" s="154"/>
      <c r="I55" s="154"/>
      <c r="J55" s="154"/>
      <c r="K55" s="154"/>
      <c r="L55" s="154"/>
      <c r="M55" s="199"/>
      <c r="O55" s="131">
        <f t="shared" si="4"/>
        <v>0</v>
      </c>
      <c r="X55" s="152"/>
      <c r="Y55" s="151"/>
    </row>
    <row r="56" spans="1:25" x14ac:dyDescent="0.25">
      <c r="D56" s="200"/>
      <c r="E56" s="200"/>
      <c r="F56" s="200"/>
      <c r="G56" s="74"/>
      <c r="H56" s="154"/>
      <c r="I56" s="154"/>
      <c r="J56" s="154"/>
      <c r="K56" s="154"/>
      <c r="L56" s="154"/>
      <c r="M56" s="141"/>
      <c r="O56" s="131">
        <f t="shared" si="4"/>
        <v>0</v>
      </c>
      <c r="X56" s="152"/>
      <c r="Y56" s="151"/>
    </row>
    <row r="57" spans="1:25" x14ac:dyDescent="0.25">
      <c r="G57" s="81"/>
      <c r="O57" s="131">
        <f t="shared" si="4"/>
        <v>0</v>
      </c>
      <c r="X57" s="152"/>
      <c r="Y57" s="151"/>
    </row>
    <row r="58" spans="1:25" x14ac:dyDescent="0.25">
      <c r="G58" s="81"/>
      <c r="O58" s="131">
        <f t="shared" si="4"/>
        <v>0</v>
      </c>
      <c r="X58" s="152"/>
      <c r="Y58" s="151"/>
    </row>
    <row r="59" spans="1:25" x14ac:dyDescent="0.25">
      <c r="G59" s="81"/>
      <c r="O59" s="131">
        <f t="shared" si="4"/>
        <v>0</v>
      </c>
      <c r="X59" s="152"/>
      <c r="Y59" s="151"/>
    </row>
    <row r="60" spans="1:25" x14ac:dyDescent="0.25">
      <c r="G60" s="81"/>
      <c r="O60" s="131">
        <f t="shared" si="4"/>
        <v>0</v>
      </c>
      <c r="X60" s="152"/>
      <c r="Y60" s="151"/>
    </row>
    <row r="61" spans="1:25" x14ac:dyDescent="0.25">
      <c r="G61" s="81"/>
      <c r="O61" s="131">
        <f t="shared" si="4"/>
        <v>0</v>
      </c>
      <c r="X61" s="152"/>
      <c r="Y61" s="151"/>
    </row>
    <row r="62" spans="1:25" x14ac:dyDescent="0.25">
      <c r="G62" s="81"/>
      <c r="O62" s="131">
        <f t="shared" si="4"/>
        <v>0</v>
      </c>
      <c r="X62" s="152"/>
      <c r="Y62" s="151"/>
    </row>
    <row r="63" spans="1:25" x14ac:dyDescent="0.25">
      <c r="G63" s="81"/>
      <c r="O63" s="131">
        <f t="shared" si="4"/>
        <v>0</v>
      </c>
      <c r="X63" s="152"/>
      <c r="Y63" s="151"/>
    </row>
    <row r="64" spans="1:25" x14ac:dyDescent="0.25">
      <c r="G64" s="81"/>
      <c r="O64" s="131">
        <f t="shared" si="4"/>
        <v>0</v>
      </c>
      <c r="X64" s="152"/>
      <c r="Y64" s="151"/>
    </row>
    <row r="65" spans="7:25" x14ac:dyDescent="0.25">
      <c r="G65" s="81"/>
      <c r="O65" s="131">
        <f t="shared" si="4"/>
        <v>0</v>
      </c>
      <c r="X65" s="152"/>
      <c r="Y65" s="151"/>
    </row>
    <row r="66" spans="7:25" x14ac:dyDescent="0.25">
      <c r="G66" s="81"/>
      <c r="O66" s="131">
        <f t="shared" si="4"/>
        <v>0</v>
      </c>
      <c r="X66" s="152"/>
      <c r="Y66" s="151"/>
    </row>
    <row r="67" spans="7:25" x14ac:dyDescent="0.25">
      <c r="G67" s="81"/>
      <c r="O67" s="131">
        <f t="shared" si="4"/>
        <v>0</v>
      </c>
      <c r="X67" s="152"/>
      <c r="Y67" s="151"/>
    </row>
    <row r="68" spans="7:25" x14ac:dyDescent="0.25">
      <c r="G68" s="81"/>
      <c r="O68" s="131">
        <f t="shared" si="4"/>
        <v>0</v>
      </c>
      <c r="X68" s="152"/>
      <c r="Y68" s="151"/>
    </row>
    <row r="69" spans="7:25" x14ac:dyDescent="0.25">
      <c r="G69" s="81"/>
      <c r="O69" s="131">
        <f t="shared" si="4"/>
        <v>0</v>
      </c>
      <c r="X69" s="152"/>
      <c r="Y69" s="151"/>
    </row>
    <row r="70" spans="7:25" x14ac:dyDescent="0.25">
      <c r="G70" s="81"/>
      <c r="O70" s="131">
        <f t="shared" si="4"/>
        <v>0</v>
      </c>
      <c r="X70" s="152"/>
      <c r="Y70" s="151"/>
    </row>
    <row r="71" spans="7:25" x14ac:dyDescent="0.25">
      <c r="G71" s="81"/>
      <c r="O71" s="131">
        <f t="shared" si="4"/>
        <v>0</v>
      </c>
      <c r="X71" s="152"/>
      <c r="Y71" s="151"/>
    </row>
    <row r="72" spans="7:25" x14ac:dyDescent="0.25">
      <c r="G72" s="81"/>
      <c r="O72" s="131">
        <f t="shared" si="4"/>
        <v>0</v>
      </c>
      <c r="X72" s="152"/>
      <c r="Y72" s="151"/>
    </row>
    <row r="73" spans="7:25" x14ac:dyDescent="0.25">
      <c r="G73" s="81"/>
      <c r="O73" s="131">
        <f t="shared" si="4"/>
        <v>0</v>
      </c>
      <c r="X73" s="152"/>
      <c r="Y73" s="151"/>
    </row>
    <row r="74" spans="7:25" x14ac:dyDescent="0.25">
      <c r="G74" s="81"/>
      <c r="O74" s="131">
        <f t="shared" si="4"/>
        <v>0</v>
      </c>
      <c r="X74" s="152"/>
      <c r="Y74" s="151"/>
    </row>
    <row r="75" spans="7:25" x14ac:dyDescent="0.25">
      <c r="G75" s="81"/>
      <c r="O75" s="131">
        <f t="shared" si="4"/>
        <v>0</v>
      </c>
      <c r="X75" s="152"/>
      <c r="Y75" s="151"/>
    </row>
    <row r="76" spans="7:25" x14ac:dyDescent="0.25">
      <c r="G76" s="81"/>
      <c r="O76" s="131">
        <f t="shared" si="4"/>
        <v>0</v>
      </c>
      <c r="X76" s="152"/>
      <c r="Y76" s="151"/>
    </row>
    <row r="77" spans="7:25" x14ac:dyDescent="0.25">
      <c r="G77" s="81"/>
      <c r="O77" s="131">
        <f t="shared" si="4"/>
        <v>0</v>
      </c>
      <c r="X77" s="152"/>
      <c r="Y77" s="151"/>
    </row>
    <row r="78" spans="7:25" x14ac:dyDescent="0.25">
      <c r="G78" s="81"/>
      <c r="O78" s="131">
        <f t="shared" si="4"/>
        <v>0</v>
      </c>
      <c r="X78" s="152"/>
      <c r="Y78" s="151"/>
    </row>
    <row r="79" spans="7:25" x14ac:dyDescent="0.25">
      <c r="G79" s="81"/>
      <c r="O79" s="131">
        <f t="shared" si="4"/>
        <v>0</v>
      </c>
      <c r="X79" s="152"/>
      <c r="Y79" s="151"/>
    </row>
    <row r="80" spans="7:25" x14ac:dyDescent="0.25">
      <c r="G80" s="81"/>
      <c r="O80" s="131">
        <f t="shared" ref="O80:O87" si="6">MIN(H80,L80)</f>
        <v>0</v>
      </c>
      <c r="X80" s="152"/>
      <c r="Y80" s="151"/>
    </row>
    <row r="81" spans="7:25" x14ac:dyDescent="0.25">
      <c r="G81" s="81"/>
      <c r="O81" s="131">
        <f t="shared" si="6"/>
        <v>0</v>
      </c>
      <c r="X81" s="152"/>
      <c r="Y81" s="151"/>
    </row>
    <row r="82" spans="7:25" x14ac:dyDescent="0.25">
      <c r="G82" s="81"/>
      <c r="O82" s="131">
        <f t="shared" si="6"/>
        <v>0</v>
      </c>
      <c r="X82" s="152"/>
      <c r="Y82" s="151"/>
    </row>
    <row r="83" spans="7:25" x14ac:dyDescent="0.25">
      <c r="G83" s="81"/>
      <c r="O83" s="131">
        <f t="shared" si="6"/>
        <v>0</v>
      </c>
      <c r="X83" s="152"/>
      <c r="Y83" s="151"/>
    </row>
    <row r="84" spans="7:25" x14ac:dyDescent="0.25">
      <c r="G84" s="81"/>
      <c r="O84" s="131">
        <f t="shared" si="6"/>
        <v>0</v>
      </c>
      <c r="X84" s="152"/>
      <c r="Y84" s="151"/>
    </row>
    <row r="85" spans="7:25" x14ac:dyDescent="0.25">
      <c r="G85" s="81"/>
      <c r="O85" s="131">
        <f t="shared" si="6"/>
        <v>0</v>
      </c>
      <c r="X85" s="152"/>
      <c r="Y85" s="151"/>
    </row>
    <row r="86" spans="7:25" x14ac:dyDescent="0.25">
      <c r="G86" s="81"/>
      <c r="O86" s="131">
        <f t="shared" si="6"/>
        <v>0</v>
      </c>
      <c r="X86" s="152"/>
      <c r="Y86" s="151"/>
    </row>
    <row r="87" spans="7:25" x14ac:dyDescent="0.25">
      <c r="G87" s="81"/>
      <c r="O87" s="131">
        <f t="shared" si="6"/>
        <v>0</v>
      </c>
      <c r="X87" s="152"/>
      <c r="Y87" s="151"/>
    </row>
    <row r="88" spans="7:25" x14ac:dyDescent="0.25">
      <c r="G88" s="81"/>
      <c r="X88" s="152"/>
      <c r="Y88" s="151"/>
    </row>
    <row r="89" spans="7:25" x14ac:dyDescent="0.25">
      <c r="G89" s="81"/>
      <c r="X89" s="152"/>
      <c r="Y89" s="151"/>
    </row>
    <row r="90" spans="7:25" x14ac:dyDescent="0.25">
      <c r="G90" s="81"/>
      <c r="X90" s="152"/>
      <c r="Y90" s="151"/>
    </row>
    <row r="91" spans="7:25" x14ac:dyDescent="0.25">
      <c r="G91" s="81"/>
      <c r="X91" s="152"/>
      <c r="Y91" s="151"/>
    </row>
    <row r="92" spans="7:25" x14ac:dyDescent="0.25">
      <c r="G92" s="81"/>
      <c r="X92" s="152"/>
      <c r="Y92" s="151"/>
    </row>
    <row r="93" spans="7:25" x14ac:dyDescent="0.25">
      <c r="G93" s="81"/>
      <c r="X93" s="152"/>
      <c r="Y93" s="151"/>
    </row>
    <row r="94" spans="7:25" x14ac:dyDescent="0.25">
      <c r="G94" s="81"/>
      <c r="X94" s="152"/>
      <c r="Y94" s="151"/>
    </row>
    <row r="95" spans="7:25" x14ac:dyDescent="0.25">
      <c r="G95" s="81"/>
      <c r="X95" s="152"/>
      <c r="Y95" s="151"/>
    </row>
    <row r="96" spans="7:25" x14ac:dyDescent="0.25">
      <c r="G96" s="81"/>
      <c r="X96" s="152"/>
      <c r="Y96" s="151"/>
    </row>
    <row r="97" spans="2:25" x14ac:dyDescent="0.25">
      <c r="G97" s="81"/>
      <c r="X97" s="152"/>
      <c r="Y97" s="151"/>
    </row>
    <row r="98" spans="2:25" x14ac:dyDescent="0.25">
      <c r="G98" s="81"/>
      <c r="X98" s="152"/>
      <c r="Y98" s="151"/>
    </row>
    <row r="99" spans="2:25" x14ac:dyDescent="0.25">
      <c r="G99" s="81"/>
      <c r="X99" s="152"/>
      <c r="Y99" s="151"/>
    </row>
    <row r="100" spans="2:25" x14ac:dyDescent="0.25">
      <c r="G100" s="81"/>
      <c r="X100" s="152"/>
      <c r="Y100" s="151"/>
    </row>
    <row r="101" spans="2:25" x14ac:dyDescent="0.25">
      <c r="G101" s="81"/>
      <c r="X101" s="152"/>
      <c r="Y101" s="151"/>
    </row>
    <row r="102" spans="2:25" x14ac:dyDescent="0.25">
      <c r="B102" s="170"/>
      <c r="C102" s="170"/>
      <c r="D102" s="337"/>
      <c r="E102" s="192"/>
      <c r="F102" s="174"/>
      <c r="G102" s="348"/>
      <c r="H102" s="301"/>
      <c r="I102" s="301"/>
      <c r="J102" s="349"/>
      <c r="M102" s="301"/>
      <c r="O102" s="350"/>
      <c r="P102" s="351"/>
      <c r="Q102" s="291"/>
    </row>
    <row r="103" spans="2:25" x14ac:dyDescent="0.25">
      <c r="B103" s="170"/>
      <c r="C103" s="170"/>
      <c r="D103" s="337"/>
      <c r="E103" s="352"/>
      <c r="F103" s="174"/>
      <c r="G103" s="348"/>
      <c r="H103" s="301"/>
      <c r="I103" s="301"/>
      <c r="J103" s="349"/>
      <c r="M103" s="301"/>
      <c r="O103" s="350"/>
      <c r="P103" s="351"/>
      <c r="Q103" s="291"/>
    </row>
    <row r="104" spans="2:25" x14ac:dyDescent="0.25">
      <c r="B104" s="170"/>
      <c r="C104" s="170"/>
      <c r="D104" s="337"/>
      <c r="E104" s="174"/>
      <c r="F104" s="174"/>
      <c r="G104" s="348"/>
      <c r="H104" s="301"/>
      <c r="I104" s="301"/>
      <c r="J104" s="349"/>
      <c r="M104" s="301"/>
      <c r="O104" s="350"/>
      <c r="P104" s="351"/>
      <c r="Q104" s="291"/>
    </row>
    <row r="105" spans="2:25" x14ac:dyDescent="0.25">
      <c r="B105" s="353"/>
      <c r="C105" s="353"/>
      <c r="D105" s="337"/>
      <c r="E105" s="352"/>
      <c r="F105" s="174"/>
      <c r="G105" s="348"/>
      <c r="H105" s="301"/>
      <c r="I105" s="301"/>
      <c r="J105" s="349"/>
      <c r="M105" s="301"/>
      <c r="O105" s="350"/>
      <c r="P105" s="351"/>
      <c r="Q105" s="291"/>
    </row>
    <row r="106" spans="2:25" x14ac:dyDescent="0.25">
      <c r="B106" s="170"/>
      <c r="C106" s="170"/>
      <c r="D106" s="337"/>
      <c r="E106" s="352"/>
      <c r="F106" s="174"/>
      <c r="G106" s="348"/>
      <c r="H106" s="301"/>
      <c r="I106" s="301"/>
      <c r="J106" s="349"/>
      <c r="K106" s="186"/>
      <c r="L106" s="186"/>
      <c r="M106" s="301"/>
      <c r="N106" s="354"/>
      <c r="O106" s="350"/>
      <c r="P106" s="351"/>
      <c r="Q106" s="291"/>
    </row>
    <row r="107" spans="2:25" x14ac:dyDescent="0.25">
      <c r="B107" s="170"/>
      <c r="C107" s="170"/>
      <c r="D107" s="337"/>
      <c r="E107" s="174"/>
      <c r="F107" s="174"/>
      <c r="G107" s="348"/>
      <c r="H107" s="301"/>
      <c r="I107" s="301"/>
      <c r="J107" s="349"/>
      <c r="K107" s="355"/>
      <c r="L107" s="355"/>
      <c r="M107" s="301"/>
      <c r="N107" s="79"/>
      <c r="O107" s="350"/>
      <c r="P107" s="351"/>
      <c r="Q107" s="291"/>
    </row>
    <row r="108" spans="2:25" x14ac:dyDescent="0.25">
      <c r="B108" s="170"/>
      <c r="C108" s="170"/>
      <c r="D108" s="337"/>
      <c r="E108" s="192"/>
      <c r="F108" s="174"/>
      <c r="G108" s="348"/>
      <c r="H108" s="301"/>
      <c r="I108" s="301"/>
      <c r="J108" s="349"/>
      <c r="M108" s="301"/>
      <c r="O108" s="350"/>
      <c r="P108" s="351"/>
      <c r="Q108" s="291"/>
    </row>
    <row r="109" spans="2:25" x14ac:dyDescent="0.25">
      <c r="B109" s="170"/>
      <c r="C109" s="170"/>
      <c r="D109" s="337"/>
      <c r="E109" s="174"/>
      <c r="F109" s="174"/>
      <c r="G109" s="348"/>
      <c r="H109" s="301"/>
      <c r="I109" s="301"/>
      <c r="J109" s="349"/>
      <c r="M109" s="301"/>
      <c r="O109" s="350"/>
      <c r="P109" s="351"/>
      <c r="Q109" s="291"/>
    </row>
    <row r="110" spans="2:25" x14ac:dyDescent="0.25">
      <c r="B110" s="170"/>
      <c r="C110" s="170"/>
      <c r="D110" s="337"/>
      <c r="E110" s="174"/>
      <c r="F110" s="174"/>
      <c r="G110" s="348"/>
      <c r="H110" s="301"/>
      <c r="I110" s="301"/>
      <c r="J110" s="349"/>
      <c r="M110" s="301"/>
      <c r="O110" s="350"/>
      <c r="P110" s="351"/>
      <c r="Q110" s="291"/>
    </row>
    <row r="111" spans="2:25" x14ac:dyDescent="0.25">
      <c r="B111" s="170"/>
      <c r="C111" s="170"/>
      <c r="D111" s="337"/>
      <c r="E111" s="174"/>
      <c r="F111" s="174"/>
      <c r="G111" s="348"/>
      <c r="H111" s="301"/>
      <c r="I111" s="301"/>
      <c r="J111" s="349"/>
      <c r="M111" s="301"/>
      <c r="O111" s="350"/>
      <c r="P111" s="351"/>
      <c r="Q111" s="291"/>
    </row>
    <row r="112" spans="2:25" x14ac:dyDescent="0.25">
      <c r="B112" s="122"/>
      <c r="C112" s="122"/>
      <c r="D112" s="356"/>
      <c r="E112" s="122"/>
      <c r="F112" s="127"/>
      <c r="G112" s="357"/>
      <c r="H112" s="301"/>
      <c r="I112" s="301"/>
      <c r="J112" s="349"/>
      <c r="M112" s="301"/>
      <c r="O112" s="350"/>
      <c r="P112" s="351"/>
      <c r="Q112" s="291"/>
    </row>
    <row r="113" spans="1:38" x14ac:dyDescent="0.25">
      <c r="B113" s="170"/>
      <c r="C113" s="170"/>
      <c r="D113" s="337"/>
      <c r="E113" s="174"/>
      <c r="F113" s="174"/>
      <c r="G113" s="348"/>
      <c r="H113" s="301"/>
      <c r="I113" s="301"/>
      <c r="J113" s="349"/>
      <c r="M113" s="301"/>
      <c r="O113" s="350"/>
      <c r="P113" s="351"/>
      <c r="Q113" s="291"/>
    </row>
    <row r="114" spans="1:38" x14ac:dyDescent="0.25">
      <c r="B114" s="170"/>
      <c r="C114" s="170"/>
      <c r="D114" s="337"/>
      <c r="E114" s="192"/>
      <c r="F114" s="174"/>
      <c r="G114" s="348"/>
      <c r="H114" s="301"/>
      <c r="I114" s="301"/>
      <c r="J114" s="349"/>
      <c r="M114" s="301"/>
      <c r="O114" s="350"/>
      <c r="P114" s="351"/>
      <c r="Q114" s="291"/>
    </row>
    <row r="115" spans="1:38" x14ac:dyDescent="0.25">
      <c r="B115" s="170"/>
      <c r="C115" s="170"/>
      <c r="D115" s="337"/>
      <c r="E115" s="174"/>
      <c r="F115" s="174"/>
      <c r="G115" s="348"/>
      <c r="H115" s="301"/>
      <c r="I115" s="301"/>
      <c r="J115" s="349"/>
      <c r="M115" s="301"/>
      <c r="O115" s="350"/>
      <c r="P115" s="351"/>
      <c r="Q115" s="291"/>
    </row>
    <row r="116" spans="1:38" x14ac:dyDescent="0.25">
      <c r="B116" s="170"/>
      <c r="C116" s="170"/>
      <c r="D116" s="337"/>
      <c r="E116" s="352"/>
      <c r="F116" s="174"/>
      <c r="G116" s="338"/>
      <c r="H116" s="301"/>
      <c r="I116" s="301"/>
      <c r="J116" s="349"/>
      <c r="M116" s="301"/>
      <c r="O116" s="350"/>
      <c r="P116" s="351"/>
      <c r="Q116" s="291"/>
    </row>
    <row r="117" spans="1:38" s="358" customFormat="1" x14ac:dyDescent="0.25">
      <c r="A117" s="131"/>
      <c r="B117" s="170"/>
      <c r="C117" s="170"/>
      <c r="D117" s="337"/>
      <c r="E117" s="174"/>
      <c r="F117" s="174"/>
      <c r="G117" s="338"/>
      <c r="H117" s="301"/>
      <c r="I117" s="301"/>
      <c r="J117" s="349"/>
      <c r="K117" s="80"/>
      <c r="L117" s="80"/>
      <c r="M117" s="301"/>
      <c r="N117" s="131"/>
      <c r="O117" s="350"/>
      <c r="P117" s="351"/>
      <c r="Q117" s="291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x14ac:dyDescent="0.25">
      <c r="Q118" s="358"/>
    </row>
    <row r="119" spans="1:38" x14ac:dyDescent="0.25">
      <c r="Q119" s="358"/>
    </row>
  </sheetData>
  <autoFilter ref="A19:Q116">
    <sortState ref="A19:P119">
      <sortCondition ref="A18:A118"/>
    </sortState>
  </autoFilter>
  <sortState ref="A20:AL27">
    <sortCondition ref="L20:L27"/>
  </sortState>
  <mergeCells count="1">
    <mergeCell ref="H16:N16"/>
  </mergeCells>
  <dataValidations count="7">
    <dataValidation type="list" allowBlank="1" showInputMessage="1" showErrorMessage="1" sqref="F105:F109 F98:F102 F69:F96 F111 F117 F52 F57:F58">
      <formula1>"мсмк,мс,кмс,I,II,III,1юн,2юн,3юн,б/р"</formula1>
    </dataValidation>
    <dataValidation type="list" allowBlank="1" showInputMessage="1" showErrorMessage="1" sqref="E97 E63:E64">
      <formula1>"00,01,02,03,04"</formula1>
    </dataValidation>
    <dataValidation type="list" allowBlank="1" showInputMessage="1" showErrorMessage="1" sqref="F97 F62:F65">
      <formula1>"I,II,III,1юн,2юн,3юн,б/р"</formula1>
    </dataValidation>
    <dataValidation type="list" allowBlank="1" showInputMessage="1" showErrorMessage="1" sqref="F66:F68">
      <formula1>"кмс,I,II,III,1юн,2юн,3юн,б/р"</formula1>
    </dataValidation>
    <dataValidation type="list" allowBlank="1" showInputMessage="1" showErrorMessage="1" sqref="F59:F61">
      <formula1>"кмс,I,II,III,1юн,2юн,3юн"</formula1>
    </dataValidation>
    <dataValidation type="list" allowBlank="1" showInputMessage="1" showErrorMessage="1" sqref="F22:F23 F43:F45">
      <formula1>"мс,кмс,I,II,III,1юн,2юн,3юн,б/р"</formula1>
    </dataValidation>
    <dataValidation type="list" allowBlank="1" showInputMessage="1" showErrorMessage="1" sqref="F24">
      <formula1>"мсмк,мс,кмс,I,II,III"</formula1>
    </dataValidation>
  </dataValidations>
  <printOptions horizontalCentered="1"/>
  <pageMargins left="0.19685039370078741" right="0" top="0.39370078740157483" bottom="0.39370078740157483" header="0" footer="0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topLeftCell="A24" zoomScaleNormal="100" workbookViewId="0">
      <selection activeCell="G41" sqref="G41"/>
    </sheetView>
  </sheetViews>
  <sheetFormatPr defaultRowHeight="15" x14ac:dyDescent="0.25"/>
  <cols>
    <col min="1" max="2" width="3.7109375" customWidth="1"/>
    <col min="3" max="3" width="15.7109375" customWidth="1"/>
    <col min="5" max="5" width="6.140625" customWidth="1"/>
    <col min="6" max="6" width="13.28515625" customWidth="1"/>
    <col min="7" max="7" width="8" customWidth="1"/>
    <col min="16" max="16" width="5.5703125" customWidth="1"/>
    <col min="17" max="17" width="17.5703125" customWidth="1"/>
  </cols>
  <sheetData>
    <row r="1" spans="1:17" ht="15.75" x14ac:dyDescent="0.25">
      <c r="A1" s="240"/>
      <c r="B1" s="74"/>
      <c r="C1" s="74"/>
      <c r="D1" s="74"/>
      <c r="E1" s="231"/>
      <c r="F1" s="144"/>
      <c r="G1" s="144"/>
      <c r="H1" s="144"/>
      <c r="I1" s="144"/>
      <c r="J1" s="144" t="s">
        <v>0</v>
      </c>
      <c r="K1" s="144"/>
      <c r="L1" s="144"/>
      <c r="M1" s="74"/>
      <c r="N1" s="231"/>
      <c r="O1" s="74"/>
      <c r="P1" s="74"/>
      <c r="Q1" s="231"/>
    </row>
    <row r="2" spans="1:17" ht="15.75" x14ac:dyDescent="0.25">
      <c r="A2" s="240"/>
      <c r="B2" s="74"/>
      <c r="C2" s="74"/>
      <c r="D2" s="74"/>
      <c r="E2" s="231"/>
      <c r="F2" s="144"/>
      <c r="G2" s="144"/>
      <c r="H2" s="144"/>
      <c r="I2" s="144"/>
      <c r="J2" s="144" t="s">
        <v>1</v>
      </c>
      <c r="K2" s="144"/>
      <c r="L2" s="144"/>
      <c r="M2" s="74"/>
      <c r="N2" s="231"/>
      <c r="O2" s="74"/>
      <c r="P2" s="74"/>
      <c r="Q2" s="231"/>
    </row>
    <row r="3" spans="1:17" ht="15.75" x14ac:dyDescent="0.25">
      <c r="A3" s="240"/>
      <c r="B3" s="74"/>
      <c r="C3" s="74"/>
      <c r="D3" s="74"/>
      <c r="E3" s="231"/>
      <c r="F3" s="144"/>
      <c r="G3" s="144"/>
      <c r="H3" s="144"/>
      <c r="I3" s="144"/>
      <c r="J3" s="144" t="s">
        <v>2</v>
      </c>
      <c r="K3" s="144"/>
      <c r="L3" s="144"/>
      <c r="M3" s="74"/>
      <c r="N3" s="231"/>
      <c r="O3" s="74"/>
      <c r="P3" s="74"/>
      <c r="Q3" s="231"/>
    </row>
    <row r="4" spans="1:17" x14ac:dyDescent="0.25">
      <c r="A4" s="240"/>
      <c r="B4" s="74"/>
      <c r="C4" s="74"/>
      <c r="D4" s="74"/>
      <c r="E4" s="231"/>
      <c r="F4" s="74"/>
      <c r="G4" s="74"/>
      <c r="H4" s="74"/>
      <c r="I4" s="74"/>
      <c r="J4" s="74"/>
      <c r="K4" s="74"/>
      <c r="L4" s="74"/>
      <c r="M4" s="74"/>
      <c r="N4" s="231"/>
      <c r="O4" s="74"/>
      <c r="P4" s="74"/>
      <c r="Q4" s="231"/>
    </row>
    <row r="5" spans="1:17" ht="18.75" x14ac:dyDescent="0.25">
      <c r="A5" s="240"/>
      <c r="B5" s="74"/>
      <c r="C5" s="74"/>
      <c r="D5" s="74"/>
      <c r="E5" s="231"/>
      <c r="F5" s="75"/>
      <c r="G5" s="75"/>
      <c r="H5" s="75"/>
      <c r="I5" s="75"/>
      <c r="J5" s="75" t="s">
        <v>498</v>
      </c>
      <c r="K5" s="75"/>
      <c r="L5" s="75"/>
      <c r="M5" s="74"/>
      <c r="N5" s="231"/>
      <c r="O5" s="74"/>
      <c r="P5" s="74"/>
      <c r="Q5" s="231"/>
    </row>
    <row r="6" spans="1:17" ht="18.75" x14ac:dyDescent="0.25">
      <c r="A6" s="240"/>
      <c r="B6" s="74"/>
      <c r="C6" s="74"/>
      <c r="D6" s="74"/>
      <c r="E6" s="231"/>
      <c r="F6" s="75"/>
      <c r="G6" s="75"/>
      <c r="H6" s="75"/>
      <c r="I6" s="75"/>
      <c r="J6" s="75" t="s">
        <v>3</v>
      </c>
      <c r="K6" s="75"/>
      <c r="L6" s="75"/>
      <c r="M6" s="74"/>
      <c r="N6" s="231"/>
      <c r="O6" s="74"/>
      <c r="P6" s="74"/>
      <c r="Q6" s="231"/>
    </row>
    <row r="7" spans="1:17" ht="18.75" x14ac:dyDescent="0.25">
      <c r="A7" s="240"/>
      <c r="B7" s="74"/>
      <c r="C7" s="74"/>
      <c r="D7" s="74"/>
      <c r="E7" s="231"/>
      <c r="F7" s="75"/>
      <c r="G7" s="75"/>
      <c r="H7" s="75"/>
      <c r="I7" s="75"/>
      <c r="J7" s="75"/>
      <c r="K7" s="75"/>
      <c r="L7" s="75"/>
      <c r="M7" s="74"/>
      <c r="N7" s="231"/>
      <c r="O7" s="74"/>
      <c r="P7" s="231"/>
      <c r="Q7" s="231"/>
    </row>
    <row r="8" spans="1:17" ht="18.75" x14ac:dyDescent="0.25">
      <c r="A8" s="231"/>
      <c r="B8" s="187"/>
      <c r="C8" s="200"/>
      <c r="D8" s="187"/>
      <c r="E8" s="231"/>
      <c r="F8" s="75"/>
      <c r="G8" s="75"/>
      <c r="H8" s="75"/>
      <c r="I8" s="75"/>
      <c r="J8" s="75" t="s">
        <v>4</v>
      </c>
      <c r="K8" s="75"/>
      <c r="L8" s="75"/>
      <c r="M8" s="231"/>
      <c r="N8" s="231"/>
      <c r="O8" s="74"/>
      <c r="P8" s="231"/>
      <c r="Q8" s="231"/>
    </row>
    <row r="9" spans="1:17" ht="18.75" x14ac:dyDescent="0.25">
      <c r="A9" s="231"/>
      <c r="B9" s="187"/>
      <c r="C9" s="200"/>
      <c r="D9" s="187"/>
      <c r="E9" s="231"/>
      <c r="F9" s="75"/>
      <c r="G9" s="75"/>
      <c r="H9" s="75"/>
      <c r="I9" s="75"/>
      <c r="J9" s="75"/>
      <c r="K9" s="75"/>
      <c r="L9" s="75"/>
      <c r="M9" s="231"/>
      <c r="N9" s="231"/>
      <c r="O9" s="74"/>
      <c r="P9" s="231"/>
      <c r="Q9" s="231"/>
    </row>
    <row r="10" spans="1:17" ht="20.25" x14ac:dyDescent="0.25">
      <c r="A10" s="231"/>
      <c r="B10" s="187"/>
      <c r="C10" s="200"/>
      <c r="D10" s="187"/>
      <c r="E10" s="74"/>
      <c r="F10" s="246"/>
      <c r="G10" s="246"/>
      <c r="H10" s="246"/>
      <c r="I10" s="246"/>
      <c r="J10" s="246" t="s">
        <v>41</v>
      </c>
      <c r="K10" s="246"/>
      <c r="L10" s="246"/>
      <c r="M10" s="231"/>
      <c r="N10" s="231"/>
      <c r="O10" s="74"/>
      <c r="P10" s="231"/>
      <c r="Q10" s="231"/>
    </row>
    <row r="11" spans="1:17" ht="20.25" x14ac:dyDescent="0.25">
      <c r="A11" s="231"/>
      <c r="B11" s="187"/>
      <c r="C11" s="200"/>
      <c r="D11" s="187"/>
      <c r="E11" s="74"/>
      <c r="F11" s="246"/>
      <c r="G11" s="246"/>
      <c r="H11" s="246"/>
      <c r="I11" s="247"/>
      <c r="J11" s="247"/>
      <c r="K11" s="247"/>
      <c r="L11" s="247"/>
      <c r="M11" s="231"/>
      <c r="N11" s="231"/>
      <c r="O11" s="74"/>
      <c r="P11" s="231"/>
      <c r="Q11" s="248"/>
    </row>
    <row r="12" spans="1:17" ht="15.75" x14ac:dyDescent="0.25">
      <c r="A12" s="154" t="s">
        <v>1146</v>
      </c>
      <c r="B12" s="596"/>
      <c r="C12" s="596"/>
      <c r="D12" s="596"/>
      <c r="E12" s="596"/>
      <c r="F12" s="695"/>
      <c r="G12" s="695"/>
      <c r="H12" s="696"/>
      <c r="I12" s="696"/>
      <c r="J12" s="696"/>
      <c r="K12" s="696"/>
      <c r="L12" s="696"/>
      <c r="M12" s="144"/>
      <c r="N12" s="697"/>
      <c r="O12" s="695"/>
      <c r="P12" s="144"/>
      <c r="Q12" s="248" t="s">
        <v>235</v>
      </c>
    </row>
    <row r="13" spans="1:17" x14ac:dyDescent="0.25">
      <c r="A13" s="154"/>
      <c r="B13" s="154"/>
      <c r="C13" s="154"/>
      <c r="D13" s="154"/>
      <c r="E13" s="74"/>
      <c r="F13" s="187"/>
      <c r="G13" s="187"/>
      <c r="H13" s="247"/>
      <c r="I13" s="247"/>
      <c r="J13" s="247"/>
      <c r="K13" s="247"/>
      <c r="L13" s="247"/>
      <c r="M13" s="247"/>
      <c r="N13" s="247"/>
      <c r="O13" s="74"/>
      <c r="P13" s="231"/>
      <c r="Q13" s="231"/>
    </row>
    <row r="14" spans="1:17" ht="15" customHeight="1" x14ac:dyDescent="0.25">
      <c r="A14" s="768" t="s">
        <v>30</v>
      </c>
      <c r="B14" s="770" t="s">
        <v>31</v>
      </c>
      <c r="C14" s="772" t="s">
        <v>32</v>
      </c>
      <c r="D14" s="772" t="s">
        <v>33</v>
      </c>
      <c r="E14" s="766" t="s">
        <v>34</v>
      </c>
      <c r="F14" s="772" t="s">
        <v>35</v>
      </c>
      <c r="G14" s="698"/>
      <c r="H14" s="798" t="s">
        <v>237</v>
      </c>
      <c r="I14" s="799"/>
      <c r="J14" s="799"/>
      <c r="K14" s="800"/>
      <c r="L14" s="798" t="s">
        <v>406</v>
      </c>
      <c r="M14" s="799"/>
      <c r="N14" s="800"/>
      <c r="O14" s="699" t="s">
        <v>1148</v>
      </c>
      <c r="P14" s="764" t="s">
        <v>1149</v>
      </c>
      <c r="Q14" s="766" t="s">
        <v>38</v>
      </c>
    </row>
    <row r="15" spans="1:17" x14ac:dyDescent="0.25">
      <c r="A15" s="769"/>
      <c r="B15" s="771"/>
      <c r="C15" s="773"/>
      <c r="D15" s="774"/>
      <c r="E15" s="775"/>
      <c r="F15" s="774"/>
      <c r="G15" s="160"/>
      <c r="H15" s="677" t="s">
        <v>1185</v>
      </c>
      <c r="I15" s="677" t="s">
        <v>156</v>
      </c>
      <c r="J15" s="677" t="s">
        <v>1151</v>
      </c>
      <c r="K15" s="677" t="s">
        <v>234</v>
      </c>
      <c r="L15" s="677" t="s">
        <v>1150</v>
      </c>
      <c r="M15" s="677" t="s">
        <v>1154</v>
      </c>
      <c r="N15" s="677" t="s">
        <v>209</v>
      </c>
      <c r="O15" s="700" t="s">
        <v>1156</v>
      </c>
      <c r="P15" s="765"/>
      <c r="Q15" s="767"/>
    </row>
    <row r="16" spans="1:17" x14ac:dyDescent="0.25">
      <c r="A16" s="701"/>
      <c r="B16" s="701"/>
      <c r="C16" s="170"/>
      <c r="D16" s="701"/>
      <c r="E16" s="701"/>
      <c r="F16" s="701"/>
      <c r="G16" s="701"/>
      <c r="H16" s="702"/>
      <c r="I16" s="702"/>
      <c r="J16" s="702"/>
      <c r="K16" s="702"/>
      <c r="L16" s="702"/>
      <c r="M16" s="702"/>
      <c r="N16" s="702"/>
      <c r="O16" s="107"/>
      <c r="P16" s="703"/>
      <c r="Q16" s="704" t="s">
        <v>1186</v>
      </c>
    </row>
    <row r="17" spans="1:17" x14ac:dyDescent="0.25">
      <c r="A17" s="706"/>
      <c r="B17" s="706"/>
      <c r="C17" s="747"/>
      <c r="D17" s="706"/>
      <c r="E17" s="706"/>
      <c r="F17" s="706"/>
      <c r="G17" s="706"/>
      <c r="H17" s="707"/>
      <c r="I17" s="707"/>
      <c r="J17" s="707"/>
      <c r="K17" s="707"/>
      <c r="L17" s="707"/>
      <c r="M17" s="707"/>
      <c r="N17" s="707"/>
      <c r="O17" s="708"/>
      <c r="P17" s="708"/>
      <c r="Q17" s="709"/>
    </row>
    <row r="18" spans="1:17" x14ac:dyDescent="0.25">
      <c r="A18" s="729">
        <f>RANK(O18,$O$18:$O$85,0)</f>
        <v>1</v>
      </c>
      <c r="B18" s="240">
        <f>[15]все!C6</f>
        <v>450</v>
      </c>
      <c r="C18" s="200" t="s">
        <v>1190</v>
      </c>
      <c r="D18" s="749">
        <v>34018</v>
      </c>
      <c r="E18" s="240" t="s">
        <v>26</v>
      </c>
      <c r="F18" s="317" t="str">
        <f>[15]все!E6</f>
        <v>Академия л/а</v>
      </c>
      <c r="G18" s="742" t="s">
        <v>1160</v>
      </c>
      <c r="H18" s="190">
        <f>[15]все!F6</f>
        <v>15.6</v>
      </c>
      <c r="I18" s="725">
        <f>[15]все!J6</f>
        <v>161</v>
      </c>
      <c r="J18" s="190">
        <f>[15]все!O6</f>
        <v>13.79</v>
      </c>
      <c r="K18" s="190">
        <f>[15]все!S6</f>
        <v>26.75</v>
      </c>
      <c r="L18" s="190">
        <f>[15]все!W6</f>
        <v>5.22</v>
      </c>
      <c r="M18" s="190" t="str">
        <f>[15]все!AB6</f>
        <v>42,18</v>
      </c>
      <c r="N18" s="725" t="str">
        <f>[15]все!AF6</f>
        <v>2.27,80</v>
      </c>
      <c r="O18" s="727">
        <f>[15]все!AL6</f>
        <v>5074</v>
      </c>
      <c r="P18" s="727" t="str">
        <f>[15]все!AM6</f>
        <v>кмс</v>
      </c>
      <c r="Q18" s="495" t="s">
        <v>896</v>
      </c>
    </row>
    <row r="19" spans="1:17" x14ac:dyDescent="0.25">
      <c r="A19" s="721">
        <f>A18</f>
        <v>1</v>
      </c>
      <c r="B19" s="240"/>
      <c r="C19" s="200" t="s">
        <v>736</v>
      </c>
      <c r="D19" s="240"/>
      <c r="E19" s="240"/>
      <c r="F19" s="317"/>
      <c r="G19" s="724" t="s">
        <v>1162</v>
      </c>
      <c r="H19" s="725">
        <f>[15]все!G6</f>
        <v>764</v>
      </c>
      <c r="I19" s="725">
        <f>[15]все!L6</f>
        <v>747</v>
      </c>
      <c r="J19" s="725">
        <f>[15]все!P6</f>
        <v>780</v>
      </c>
      <c r="K19" s="725">
        <f>[15]все!T6</f>
        <v>733</v>
      </c>
      <c r="L19" s="725">
        <f>[15]все!Y6</f>
        <v>620</v>
      </c>
      <c r="M19" s="725">
        <f>[15]все!AC6</f>
        <v>709</v>
      </c>
      <c r="N19" s="725">
        <f>[15]все!AI6</f>
        <v>721</v>
      </c>
      <c r="O19" s="727"/>
      <c r="P19" s="170"/>
      <c r="Q19" s="370"/>
    </row>
    <row r="20" spans="1:17" x14ac:dyDescent="0.25">
      <c r="A20" s="721">
        <f>A18</f>
        <v>1</v>
      </c>
      <c r="B20" s="240"/>
      <c r="C20" s="200"/>
      <c r="D20" s="240"/>
      <c r="E20" s="240"/>
      <c r="F20" s="317"/>
      <c r="G20" s="724" t="s">
        <v>1163</v>
      </c>
      <c r="H20" s="725">
        <f>[15]все!H6</f>
        <v>764</v>
      </c>
      <c r="I20" s="725">
        <f>[15]все!M6</f>
        <v>1511</v>
      </c>
      <c r="J20" s="725">
        <f>[15]все!Q6</f>
        <v>2291</v>
      </c>
      <c r="K20" s="725">
        <f>[15]все!U6</f>
        <v>3024</v>
      </c>
      <c r="L20" s="725">
        <f>[15]все!Z6</f>
        <v>3644</v>
      </c>
      <c r="M20" s="725">
        <f>[15]все!AD6</f>
        <v>4353</v>
      </c>
      <c r="N20" s="725">
        <f>[15]все!AJ6</f>
        <v>5074</v>
      </c>
      <c r="O20" s="727"/>
      <c r="P20" s="170"/>
      <c r="Q20" s="384"/>
    </row>
    <row r="21" spans="1:17" x14ac:dyDescent="0.25">
      <c r="A21" s="721">
        <f>A18</f>
        <v>1</v>
      </c>
      <c r="B21" s="748"/>
      <c r="C21" s="744"/>
      <c r="D21" s="748"/>
      <c r="E21" s="748"/>
      <c r="F21" s="735"/>
      <c r="G21" s="736" t="s">
        <v>1164</v>
      </c>
      <c r="H21" s="737">
        <f>[15]все!I6</f>
        <v>1</v>
      </c>
      <c r="I21" s="737">
        <f>[15]все!N6</f>
        <v>1</v>
      </c>
      <c r="J21" s="737">
        <f>[15]все!R6</f>
        <v>1</v>
      </c>
      <c r="K21" s="737">
        <f>[15]все!V6</f>
        <v>1</v>
      </c>
      <c r="L21" s="737">
        <f>[15]все!AA6</f>
        <v>1</v>
      </c>
      <c r="M21" s="737">
        <f>[15]все!AE6</f>
        <v>1</v>
      </c>
      <c r="N21" s="737">
        <f>[15]все!AK6</f>
        <v>1</v>
      </c>
      <c r="O21" s="738"/>
      <c r="P21" s="731"/>
      <c r="Q21" s="739"/>
    </row>
    <row r="22" spans="1:17" x14ac:dyDescent="0.25">
      <c r="A22" s="710">
        <f>RANK(O22,$O$18:$O$85,0)</f>
        <v>2</v>
      </c>
      <c r="B22" s="240">
        <f>[15]все!C7</f>
        <v>43</v>
      </c>
      <c r="C22" s="200" t="s">
        <v>1191</v>
      </c>
      <c r="D22" s="240" t="s">
        <v>1179</v>
      </c>
      <c r="E22" s="240" t="s">
        <v>24</v>
      </c>
      <c r="F22" s="317" t="str">
        <f>[15]все!E7</f>
        <v>ШВСМ</v>
      </c>
      <c r="G22" s="742" t="s">
        <v>1160</v>
      </c>
      <c r="H22" s="190">
        <f>[15]все!F7</f>
        <v>16</v>
      </c>
      <c r="I22" s="725">
        <f>[15]все!J7</f>
        <v>146</v>
      </c>
      <c r="J22" s="190">
        <f>[15]все!O7</f>
        <v>10.8</v>
      </c>
      <c r="K22" s="190">
        <f>[15]все!S7</f>
        <v>27.44</v>
      </c>
      <c r="L22" s="190">
        <f>[15]все!W7</f>
        <v>4.88</v>
      </c>
      <c r="M22" s="190">
        <f>[15]все!AB7</f>
        <v>32.659999999999997</v>
      </c>
      <c r="N22" s="725" t="str">
        <f>[15]все!AF7</f>
        <v>2.34,46</v>
      </c>
      <c r="O22" s="727">
        <f>[15]все!AL7</f>
        <v>4241</v>
      </c>
      <c r="P22" s="727" t="str">
        <f>[15]все!AM7</f>
        <v>I</v>
      </c>
      <c r="Q22" s="495" t="s">
        <v>857</v>
      </c>
    </row>
    <row r="23" spans="1:17" x14ac:dyDescent="0.25">
      <c r="A23" s="721">
        <f>A22</f>
        <v>2</v>
      </c>
      <c r="B23" s="240"/>
      <c r="C23" s="200" t="s">
        <v>664</v>
      </c>
      <c r="D23" s="240"/>
      <c r="E23" s="240"/>
      <c r="F23" s="317"/>
      <c r="G23" s="724" t="s">
        <v>1162</v>
      </c>
      <c r="H23" s="725">
        <f>[15]все!G7</f>
        <v>714</v>
      </c>
      <c r="I23" s="725">
        <f>[15]все!L7</f>
        <v>577</v>
      </c>
      <c r="J23" s="725">
        <f>[15]все!P7</f>
        <v>582</v>
      </c>
      <c r="K23" s="725">
        <f>[15]все!T7</f>
        <v>676</v>
      </c>
      <c r="L23" s="725">
        <f>[15]все!Y7</f>
        <v>527</v>
      </c>
      <c r="M23" s="725">
        <f>[15]все!AC7</f>
        <v>527</v>
      </c>
      <c r="N23" s="725">
        <f>[15]все!AI7</f>
        <v>638</v>
      </c>
      <c r="O23" s="727"/>
      <c r="P23" s="170"/>
      <c r="Q23" s="370"/>
    </row>
    <row r="24" spans="1:17" x14ac:dyDescent="0.25">
      <c r="A24" s="721">
        <f>A22</f>
        <v>2</v>
      </c>
      <c r="B24" s="240"/>
      <c r="C24" s="200"/>
      <c r="D24" s="240"/>
      <c r="E24" s="240"/>
      <c r="F24" s="317"/>
      <c r="G24" s="724" t="s">
        <v>1163</v>
      </c>
      <c r="H24" s="725">
        <f>[15]все!H7</f>
        <v>714</v>
      </c>
      <c r="I24" s="725">
        <f>[15]все!M7</f>
        <v>1291</v>
      </c>
      <c r="J24" s="725">
        <f>[15]все!Q7</f>
        <v>1873</v>
      </c>
      <c r="K24" s="725">
        <f>[15]все!U7</f>
        <v>2549</v>
      </c>
      <c r="L24" s="725">
        <f>[15]все!Z7</f>
        <v>3076</v>
      </c>
      <c r="M24" s="725">
        <f>[15]все!AD7</f>
        <v>3603</v>
      </c>
      <c r="N24" s="725">
        <f>[15]все!AJ7</f>
        <v>4241</v>
      </c>
      <c r="O24" s="727"/>
      <c r="P24" s="170"/>
      <c r="Q24" s="384"/>
    </row>
    <row r="25" spans="1:17" x14ac:dyDescent="0.25">
      <c r="A25" s="721">
        <f>A22</f>
        <v>2</v>
      </c>
      <c r="B25" s="748"/>
      <c r="C25" s="744"/>
      <c r="D25" s="748"/>
      <c r="E25" s="748"/>
      <c r="F25" s="735"/>
      <c r="G25" s="736" t="s">
        <v>1164</v>
      </c>
      <c r="H25" s="737">
        <f>[15]все!I7</f>
        <v>2</v>
      </c>
      <c r="I25" s="737">
        <f>[15]все!N7</f>
        <v>3</v>
      </c>
      <c r="J25" s="737">
        <f>[15]все!R7</f>
        <v>2</v>
      </c>
      <c r="K25" s="737">
        <f>[15]все!V7</f>
        <v>2</v>
      </c>
      <c r="L25" s="737">
        <f>[15]все!AA7</f>
        <v>2</v>
      </c>
      <c r="M25" s="737">
        <f>[15]все!AE7</f>
        <v>2</v>
      </c>
      <c r="N25" s="737">
        <f>[15]все!AK7</f>
        <v>2</v>
      </c>
      <c r="O25" s="738"/>
      <c r="P25" s="731"/>
      <c r="Q25" s="739"/>
    </row>
    <row r="26" spans="1:17" x14ac:dyDescent="0.25">
      <c r="A26" s="729">
        <f>RANK(O26,$O$18:$O$85,0)</f>
        <v>3</v>
      </c>
      <c r="B26" s="240">
        <f>[15]все!C5</f>
        <v>915</v>
      </c>
      <c r="C26" s="200" t="s">
        <v>1188</v>
      </c>
      <c r="D26" s="749">
        <v>35613</v>
      </c>
      <c r="E26" s="240" t="s">
        <v>23</v>
      </c>
      <c r="F26" s="317" t="str">
        <f>[15]все!E5</f>
        <v>Невская СДЮСШОР</v>
      </c>
      <c r="G26" s="742" t="s">
        <v>1160</v>
      </c>
      <c r="H26" s="190">
        <f>[15]все!F5</f>
        <v>16.2</v>
      </c>
      <c r="I26" s="725">
        <f>[15]все!J5</f>
        <v>149</v>
      </c>
      <c r="J26" s="190">
        <f>[15]все!O5</f>
        <v>10.24</v>
      </c>
      <c r="K26" s="190">
        <f>[15]все!S5</f>
        <v>29.43</v>
      </c>
      <c r="L26" s="190">
        <f>[15]все!W5</f>
        <v>5.0999999999999996</v>
      </c>
      <c r="M26" s="190">
        <f>[15]все!AB5</f>
        <v>30.56</v>
      </c>
      <c r="N26" s="725" t="str">
        <f>[15]все!AF5</f>
        <v>2.39,97</v>
      </c>
      <c r="O26" s="727">
        <f>[15]все!AL5</f>
        <v>4015</v>
      </c>
      <c r="P26" s="727" t="str">
        <f>[15]все!AM5</f>
        <v>II</v>
      </c>
      <c r="Q26" s="495" t="s">
        <v>1189</v>
      </c>
    </row>
    <row r="27" spans="1:17" x14ac:dyDescent="0.25">
      <c r="A27" s="721">
        <f>A26</f>
        <v>3</v>
      </c>
      <c r="B27" s="240"/>
      <c r="C27" s="200" t="s">
        <v>664</v>
      </c>
      <c r="D27" s="240"/>
      <c r="E27" s="240"/>
      <c r="F27" s="317"/>
      <c r="G27" s="724" t="s">
        <v>1162</v>
      </c>
      <c r="H27" s="725">
        <f>[15]все!G5</f>
        <v>690</v>
      </c>
      <c r="I27" s="725">
        <f>[15]все!L5</f>
        <v>610</v>
      </c>
      <c r="J27" s="725">
        <f>[15]все!P5</f>
        <v>545</v>
      </c>
      <c r="K27" s="725">
        <f>[15]все!T5</f>
        <v>523</v>
      </c>
      <c r="L27" s="725">
        <f>[15]все!Y5</f>
        <v>587</v>
      </c>
      <c r="M27" s="725">
        <f>[15]все!AC5</f>
        <v>487</v>
      </c>
      <c r="N27" s="725">
        <f>[15]все!AI5</f>
        <v>573</v>
      </c>
      <c r="O27" s="727"/>
      <c r="P27" s="170"/>
      <c r="Q27" s="370"/>
    </row>
    <row r="28" spans="1:17" x14ac:dyDescent="0.25">
      <c r="A28" s="721">
        <f>A26</f>
        <v>3</v>
      </c>
      <c r="B28" s="240"/>
      <c r="C28" s="200"/>
      <c r="D28" s="240"/>
      <c r="E28" s="240"/>
      <c r="F28" s="317"/>
      <c r="G28" s="724" t="s">
        <v>1163</v>
      </c>
      <c r="H28" s="725">
        <f>[15]все!H5</f>
        <v>690</v>
      </c>
      <c r="I28" s="725">
        <f>[15]все!M5</f>
        <v>1300</v>
      </c>
      <c r="J28" s="725">
        <f>[15]все!Q5</f>
        <v>1845</v>
      </c>
      <c r="K28" s="725">
        <f>[15]все!U5</f>
        <v>2368</v>
      </c>
      <c r="L28" s="725">
        <f>[15]все!Z5</f>
        <v>2955</v>
      </c>
      <c r="M28" s="725">
        <f>[15]все!AD5</f>
        <v>3442</v>
      </c>
      <c r="N28" s="725">
        <f>[15]все!AJ5</f>
        <v>4015</v>
      </c>
      <c r="O28" s="727"/>
      <c r="P28" s="170"/>
      <c r="Q28" s="384"/>
    </row>
    <row r="29" spans="1:17" x14ac:dyDescent="0.25">
      <c r="A29" s="730">
        <f>A26</f>
        <v>3</v>
      </c>
      <c r="B29" s="748"/>
      <c r="C29" s="744"/>
      <c r="D29" s="748"/>
      <c r="E29" s="748"/>
      <c r="F29" s="735"/>
      <c r="G29" s="736" t="s">
        <v>1164</v>
      </c>
      <c r="H29" s="737">
        <f>[15]все!I5</f>
        <v>3</v>
      </c>
      <c r="I29" s="737">
        <f>[15]все!N5</f>
        <v>2</v>
      </c>
      <c r="J29" s="737">
        <f>[15]все!R5</f>
        <v>3</v>
      </c>
      <c r="K29" s="737">
        <f>[15]все!V5</f>
        <v>3</v>
      </c>
      <c r="L29" s="737">
        <f>[15]все!AA5</f>
        <v>3</v>
      </c>
      <c r="M29" s="737">
        <f>[15]все!AE5</f>
        <v>3</v>
      </c>
      <c r="N29" s="737">
        <f>[15]все!AK5</f>
        <v>3</v>
      </c>
      <c r="O29" s="738"/>
      <c r="P29" s="731"/>
      <c r="Q29" s="739"/>
    </row>
    <row r="30" spans="1:17" x14ac:dyDescent="0.25">
      <c r="A30" s="710"/>
      <c r="B30" s="240">
        <f>[15]все!C8</f>
        <v>963</v>
      </c>
      <c r="C30" s="200" t="s">
        <v>1192</v>
      </c>
      <c r="D30" s="749">
        <v>36365</v>
      </c>
      <c r="E30" s="240" t="s">
        <v>23</v>
      </c>
      <c r="F30" s="317" t="str">
        <f>[15]все!E8</f>
        <v>Невская СДЮСШОР</v>
      </c>
      <c r="G30" s="742" t="s">
        <v>1160</v>
      </c>
      <c r="H30" s="190" t="s">
        <v>945</v>
      </c>
      <c r="I30" s="725"/>
      <c r="J30" s="190"/>
      <c r="K30" s="190"/>
      <c r="L30" s="190"/>
      <c r="M30" s="190"/>
      <c r="N30" s="725"/>
      <c r="O30" s="727" t="s">
        <v>945</v>
      </c>
      <c r="P30" s="727"/>
      <c r="Q30" s="370" t="s">
        <v>907</v>
      </c>
    </row>
    <row r="31" spans="1:17" x14ac:dyDescent="0.25">
      <c r="A31" s="721"/>
      <c r="B31" s="240"/>
      <c r="C31" s="200" t="s">
        <v>655</v>
      </c>
      <c r="D31" s="240"/>
      <c r="E31" s="240"/>
      <c r="F31" s="317"/>
      <c r="G31" s="724" t="s">
        <v>1162</v>
      </c>
      <c r="H31" s="725"/>
      <c r="I31" s="725"/>
      <c r="J31" s="725"/>
      <c r="K31" s="725"/>
      <c r="L31" s="725"/>
      <c r="M31" s="725"/>
      <c r="N31" s="725"/>
      <c r="O31" s="727"/>
      <c r="P31" s="170"/>
      <c r="Q31" s="370"/>
    </row>
    <row r="32" spans="1:17" x14ac:dyDescent="0.25">
      <c r="A32" s="721"/>
      <c r="B32" s="240"/>
      <c r="C32" s="200"/>
      <c r="D32" s="240"/>
      <c r="E32" s="240"/>
      <c r="F32" s="317"/>
      <c r="G32" s="724" t="s">
        <v>1163</v>
      </c>
      <c r="H32" s="725"/>
      <c r="I32" s="725"/>
      <c r="J32" s="725"/>
      <c r="K32" s="725"/>
      <c r="L32" s="725"/>
      <c r="M32" s="725"/>
      <c r="N32" s="725"/>
      <c r="O32" s="727"/>
      <c r="P32" s="170"/>
      <c r="Q32" s="319"/>
    </row>
    <row r="33" spans="1:17" x14ac:dyDescent="0.25">
      <c r="A33" s="730"/>
      <c r="B33" s="748"/>
      <c r="C33" s="744"/>
      <c r="D33" s="748"/>
      <c r="E33" s="748"/>
      <c r="F33" s="735"/>
      <c r="G33" s="736" t="s">
        <v>1164</v>
      </c>
      <c r="H33" s="737"/>
      <c r="I33" s="737"/>
      <c r="J33" s="737"/>
      <c r="K33" s="737"/>
      <c r="L33" s="737"/>
      <c r="M33" s="737"/>
      <c r="N33" s="737"/>
      <c r="O33" s="738"/>
      <c r="P33" s="731"/>
      <c r="Q33" s="739"/>
    </row>
    <row r="34" spans="1:17" x14ac:dyDescent="0.25">
      <c r="A34" s="729"/>
      <c r="B34" s="240">
        <f>[15]все!C4</f>
        <v>3</v>
      </c>
      <c r="C34" s="200" t="s">
        <v>1187</v>
      </c>
      <c r="D34" s="240" t="s">
        <v>277</v>
      </c>
      <c r="E34" s="240" t="s">
        <v>24</v>
      </c>
      <c r="F34" s="317" t="str">
        <f>[15]все!E4</f>
        <v>ШВСМ</v>
      </c>
      <c r="G34" s="742" t="s">
        <v>1160</v>
      </c>
      <c r="H34" s="190" t="s">
        <v>945</v>
      </c>
      <c r="I34" s="725"/>
      <c r="J34" s="190"/>
      <c r="K34" s="190"/>
      <c r="L34" s="190"/>
      <c r="M34" s="190"/>
      <c r="N34" s="725"/>
      <c r="O34" s="727" t="s">
        <v>945</v>
      </c>
      <c r="P34" s="727"/>
      <c r="Q34" s="495" t="s">
        <v>857</v>
      </c>
    </row>
    <row r="35" spans="1:17" x14ac:dyDescent="0.25">
      <c r="A35" s="721">
        <f>A34</f>
        <v>0</v>
      </c>
      <c r="B35" s="240"/>
      <c r="C35" s="200" t="s">
        <v>694</v>
      </c>
      <c r="D35" s="240"/>
      <c r="E35" s="240"/>
      <c r="F35" s="317"/>
      <c r="G35" s="724" t="s">
        <v>1162</v>
      </c>
      <c r="H35" s="725"/>
      <c r="I35" s="725"/>
      <c r="J35" s="725"/>
      <c r="K35" s="725"/>
      <c r="L35" s="725"/>
      <c r="M35" s="725"/>
      <c r="N35" s="725"/>
      <c r="O35" s="727"/>
      <c r="P35" s="170"/>
      <c r="Q35" s="370"/>
    </row>
    <row r="36" spans="1:17" x14ac:dyDescent="0.25">
      <c r="A36" s="721">
        <f>A34</f>
        <v>0</v>
      </c>
      <c r="B36" s="240"/>
      <c r="C36" s="200"/>
      <c r="D36" s="240"/>
      <c r="E36" s="240"/>
      <c r="F36" s="317"/>
      <c r="G36" s="724" t="s">
        <v>1163</v>
      </c>
      <c r="H36" s="725"/>
      <c r="I36" s="725"/>
      <c r="J36" s="725"/>
      <c r="K36" s="725"/>
      <c r="L36" s="725"/>
      <c r="M36" s="725"/>
      <c r="N36" s="725"/>
      <c r="O36" s="727"/>
      <c r="P36" s="170"/>
      <c r="Q36" s="384"/>
    </row>
    <row r="37" spans="1:17" x14ac:dyDescent="0.25">
      <c r="A37" s="730">
        <f>A34</f>
        <v>0</v>
      </c>
      <c r="B37" s="748"/>
      <c r="C37" s="744"/>
      <c r="D37" s="748"/>
      <c r="E37" s="748"/>
      <c r="F37" s="735"/>
      <c r="G37" s="736" t="s">
        <v>1164</v>
      </c>
      <c r="H37" s="737"/>
      <c r="I37" s="737"/>
      <c r="J37" s="737"/>
      <c r="K37" s="737"/>
      <c r="L37" s="737"/>
      <c r="M37" s="737"/>
      <c r="N37" s="737"/>
      <c r="O37" s="738"/>
      <c r="P37" s="731"/>
      <c r="Q37" s="739"/>
    </row>
  </sheetData>
  <mergeCells count="10">
    <mergeCell ref="H14:K14"/>
    <mergeCell ref="L14:N14"/>
    <mergeCell ref="P14:P15"/>
    <mergeCell ref="Q14:Q15"/>
    <mergeCell ref="A14:A15"/>
    <mergeCell ref="B14:B15"/>
    <mergeCell ref="C14:C15"/>
    <mergeCell ref="D14:D15"/>
    <mergeCell ref="E14:E15"/>
    <mergeCell ref="F14:F15"/>
  </mergeCells>
  <dataValidations disablePrompts="1" count="1">
    <dataValidation type="list" allowBlank="1" showInputMessage="1" showErrorMessage="1" sqref="E30">
      <formula1>"мсмк,мс,кмс,I,II,III"</formula1>
    </dataValidation>
  </dataValidations>
  <pageMargins left="0.7" right="0.7" top="0.75" bottom="0.75" header="0.3" footer="0.3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4"/>
  <sheetViews>
    <sheetView topLeftCell="A33" zoomScaleNormal="100" workbookViewId="0">
      <selection activeCell="L11" sqref="L11"/>
    </sheetView>
  </sheetViews>
  <sheetFormatPr defaultColWidth="9.140625" defaultRowHeight="15" outlineLevelCol="1" x14ac:dyDescent="0.25"/>
  <cols>
    <col min="1" max="1" width="3.28515625" style="231" customWidth="1"/>
    <col min="2" max="2" width="4.5703125" style="237" customWidth="1"/>
    <col min="3" max="3" width="17" style="237" customWidth="1"/>
    <col min="4" max="4" width="12.5703125" style="244" customWidth="1"/>
    <col min="5" max="5" width="8.5703125" style="240" customWidth="1"/>
    <col min="6" max="6" width="4.7109375" style="391" customWidth="1"/>
    <col min="7" max="7" width="20.7109375" style="187" customWidth="1"/>
    <col min="8" max="8" width="3.7109375" style="74" customWidth="1"/>
    <col min="9" max="9" width="3.7109375" style="231" customWidth="1"/>
    <col min="10" max="10" width="6.42578125" style="231" customWidth="1"/>
    <col min="11" max="11" width="4.7109375" style="231" customWidth="1"/>
    <col min="12" max="12" width="18.85546875" style="314" customWidth="1"/>
    <col min="13" max="13" width="9.140625" style="187"/>
    <col min="14" max="23" width="5.7109375" style="187" hidden="1" customWidth="1" outlineLevel="1"/>
    <col min="24" max="24" width="6.7109375" style="187" hidden="1" customWidth="1" outlineLevel="1"/>
    <col min="25" max="25" width="6.7109375" style="187" customWidth="1" collapsed="1"/>
    <col min="26" max="32" width="6.7109375" style="187" customWidth="1"/>
    <col min="33" max="16384" width="9.140625" style="187"/>
  </cols>
  <sheetData>
    <row r="1" spans="1:32" ht="15.75" x14ac:dyDescent="0.25">
      <c r="A1" s="74"/>
      <c r="B1" s="240"/>
      <c r="C1" s="240"/>
      <c r="D1" s="74"/>
      <c r="F1" s="386"/>
      <c r="G1" s="74"/>
      <c r="N1" s="146">
        <v>0</v>
      </c>
      <c r="O1" s="146">
        <v>110</v>
      </c>
      <c r="P1" s="146">
        <v>120</v>
      </c>
      <c r="Q1" s="146">
        <v>130</v>
      </c>
      <c r="R1" s="146">
        <v>140</v>
      </c>
      <c r="S1" s="146">
        <v>150</v>
      </c>
      <c r="T1" s="146">
        <v>165</v>
      </c>
      <c r="U1" s="146">
        <v>175</v>
      </c>
      <c r="V1" s="146">
        <v>184</v>
      </c>
      <c r="W1" s="146">
        <v>194</v>
      </c>
      <c r="X1" s="387" t="s">
        <v>156</v>
      </c>
      <c r="Y1" s="388"/>
      <c r="Z1" s="387"/>
      <c r="AA1" s="388"/>
      <c r="AB1" s="387"/>
      <c r="AC1" s="388"/>
      <c r="AD1" s="387"/>
      <c r="AE1" s="388"/>
      <c r="AF1" s="387"/>
    </row>
    <row r="2" spans="1:32" ht="15.75" x14ac:dyDescent="0.25">
      <c r="A2" s="74"/>
      <c r="B2" s="240"/>
      <c r="C2" s="240"/>
      <c r="D2" s="74"/>
      <c r="F2" s="386"/>
      <c r="G2" s="144" t="s">
        <v>0</v>
      </c>
      <c r="N2" s="147" t="s">
        <v>18</v>
      </c>
      <c r="O2" s="148" t="s">
        <v>40</v>
      </c>
      <c r="P2" s="148" t="s">
        <v>19</v>
      </c>
      <c r="Q2" s="148" t="s">
        <v>20</v>
      </c>
      <c r="R2" s="148" t="s">
        <v>21</v>
      </c>
      <c r="S2" s="148" t="s">
        <v>22</v>
      </c>
      <c r="T2" s="148" t="s">
        <v>23</v>
      </c>
      <c r="U2" s="149" t="s">
        <v>24</v>
      </c>
      <c r="V2" s="148" t="s">
        <v>25</v>
      </c>
      <c r="W2" s="148" t="s">
        <v>26</v>
      </c>
      <c r="X2" s="389"/>
      <c r="Y2" s="389"/>
      <c r="Z2" s="389"/>
      <c r="AA2" s="389"/>
      <c r="AB2" s="389"/>
      <c r="AC2" s="389"/>
      <c r="AD2" s="389"/>
      <c r="AE2" s="389"/>
      <c r="AF2" s="390"/>
    </row>
    <row r="3" spans="1:32" ht="15.75" x14ac:dyDescent="0.25">
      <c r="A3" s="74"/>
      <c r="B3" s="240"/>
      <c r="C3" s="240"/>
      <c r="D3" s="74"/>
      <c r="F3" s="386"/>
      <c r="G3" s="144" t="s">
        <v>1</v>
      </c>
    </row>
    <row r="4" spans="1:32" ht="15.75" x14ac:dyDescent="0.25">
      <c r="A4" s="74"/>
      <c r="B4" s="240"/>
      <c r="C4" s="240"/>
      <c r="D4" s="74"/>
      <c r="F4" s="386"/>
      <c r="G4" s="144" t="s">
        <v>2</v>
      </c>
    </row>
    <row r="5" spans="1:32" ht="15.75" x14ac:dyDescent="0.25">
      <c r="A5" s="74"/>
      <c r="B5" s="240"/>
      <c r="C5" s="240"/>
      <c r="D5" s="74"/>
      <c r="F5" s="386"/>
      <c r="G5" s="74"/>
      <c r="N5" s="146">
        <v>0</v>
      </c>
      <c r="O5" s="146">
        <v>180</v>
      </c>
      <c r="P5" s="146">
        <v>200</v>
      </c>
      <c r="Q5" s="146">
        <v>220</v>
      </c>
      <c r="R5" s="146">
        <v>240</v>
      </c>
      <c r="S5" s="146">
        <v>280</v>
      </c>
      <c r="T5" s="146">
        <v>300</v>
      </c>
      <c r="U5" s="146">
        <v>350</v>
      </c>
      <c r="V5" s="146">
        <v>400</v>
      </c>
      <c r="W5" s="146">
        <v>450</v>
      </c>
      <c r="X5" s="387" t="s">
        <v>157</v>
      </c>
    </row>
    <row r="6" spans="1:32" s="77" customFormat="1" ht="18.75" x14ac:dyDescent="0.25">
      <c r="A6" s="73"/>
      <c r="B6" s="73"/>
      <c r="C6" s="73"/>
      <c r="D6" s="74"/>
      <c r="E6" s="74"/>
      <c r="F6" s="74"/>
      <c r="G6" s="75" t="s">
        <v>498</v>
      </c>
      <c r="H6" s="74"/>
      <c r="K6" s="73"/>
      <c r="M6" s="83"/>
      <c r="N6" s="147" t="s">
        <v>18</v>
      </c>
      <c r="O6" s="148" t="s">
        <v>40</v>
      </c>
      <c r="P6" s="148" t="s">
        <v>19</v>
      </c>
      <c r="Q6" s="148" t="s">
        <v>20</v>
      </c>
      <c r="R6" s="148" t="s">
        <v>21</v>
      </c>
      <c r="S6" s="148" t="s">
        <v>22</v>
      </c>
      <c r="T6" s="148" t="s">
        <v>23</v>
      </c>
      <c r="U6" s="149" t="s">
        <v>24</v>
      </c>
      <c r="V6" s="148" t="s">
        <v>25</v>
      </c>
      <c r="W6" s="148" t="s">
        <v>26</v>
      </c>
      <c r="X6" s="150"/>
      <c r="Y6" s="151"/>
    </row>
    <row r="7" spans="1:32" s="77" customFormat="1" ht="18.75" x14ac:dyDescent="0.25">
      <c r="A7" s="73"/>
      <c r="B7" s="73"/>
      <c r="C7" s="73"/>
      <c r="D7" s="74"/>
      <c r="E7" s="74"/>
      <c r="F7" s="74"/>
      <c r="G7" s="75" t="s">
        <v>3</v>
      </c>
      <c r="H7" s="74"/>
      <c r="K7" s="73"/>
      <c r="M7" s="83"/>
      <c r="N7" s="83"/>
      <c r="O7" s="83"/>
      <c r="P7" s="131"/>
      <c r="X7" s="152"/>
      <c r="Y7" s="151"/>
    </row>
    <row r="8" spans="1:32" s="77" customFormat="1" x14ac:dyDescent="0.25">
      <c r="A8" s="131"/>
      <c r="D8" s="76"/>
      <c r="F8" s="78"/>
      <c r="G8" s="79"/>
      <c r="H8" s="79"/>
      <c r="K8" s="80"/>
      <c r="M8" s="131"/>
      <c r="N8" s="131"/>
      <c r="O8" s="131"/>
      <c r="P8" s="131"/>
      <c r="X8" s="150"/>
      <c r="Y8" s="151"/>
    </row>
    <row r="9" spans="1:32" s="77" customFormat="1" ht="20.25" x14ac:dyDescent="0.25">
      <c r="A9" s="131"/>
      <c r="D9" s="76"/>
      <c r="F9" s="81"/>
      <c r="G9" s="82" t="s">
        <v>4</v>
      </c>
      <c r="H9" s="82"/>
      <c r="K9" s="80"/>
      <c r="M9" s="131"/>
      <c r="N9" s="131"/>
      <c r="O9" s="131"/>
      <c r="P9" s="131"/>
      <c r="X9" s="152"/>
      <c r="Y9" s="151"/>
    </row>
    <row r="10" spans="1:32" s="77" customFormat="1" ht="6.95" customHeight="1" x14ac:dyDescent="0.25">
      <c r="A10" s="131"/>
      <c r="D10" s="76"/>
      <c r="F10" s="81"/>
      <c r="G10" s="5"/>
      <c r="H10" s="5"/>
      <c r="K10" s="80"/>
      <c r="M10" s="131"/>
      <c r="N10" s="131"/>
      <c r="O10" s="131"/>
      <c r="P10" s="131"/>
      <c r="X10" s="150"/>
      <c r="Y10" s="151"/>
    </row>
    <row r="11" spans="1:32" s="77" customFormat="1" ht="20.25" x14ac:dyDescent="0.25">
      <c r="A11" s="131"/>
      <c r="D11" s="76"/>
      <c r="F11" s="78"/>
      <c r="G11" s="75" t="s">
        <v>41</v>
      </c>
      <c r="H11" s="85"/>
      <c r="K11" s="80"/>
      <c r="M11" s="131"/>
      <c r="N11" s="131"/>
      <c r="O11" s="131"/>
      <c r="P11" s="131"/>
      <c r="X11" s="152"/>
      <c r="Y11" s="151"/>
    </row>
    <row r="12" spans="1:32" s="77" customFormat="1" x14ac:dyDescent="0.25">
      <c r="A12" s="89" t="s">
        <v>879</v>
      </c>
      <c r="D12" s="153"/>
      <c r="F12" s="78"/>
      <c r="H12" s="137"/>
      <c r="I12" s="80"/>
      <c r="J12" s="80"/>
      <c r="K12" s="80"/>
      <c r="L12" s="94" t="s">
        <v>236</v>
      </c>
      <c r="N12" s="131"/>
      <c r="O12" s="131"/>
      <c r="P12" s="131"/>
      <c r="Q12" s="94"/>
      <c r="R12" s="94"/>
      <c r="X12" s="150"/>
      <c r="Y12" s="151"/>
    </row>
    <row r="13" spans="1:32" ht="9.9499999999999993" customHeight="1" x14ac:dyDescent="0.25">
      <c r="G13" s="242"/>
    </row>
    <row r="14" spans="1:32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0" t="s">
        <v>33</v>
      </c>
      <c r="F14" s="392" t="s">
        <v>70</v>
      </c>
      <c r="G14" s="251" t="s">
        <v>35</v>
      </c>
      <c r="H14" s="758" t="s">
        <v>71</v>
      </c>
      <c r="I14" s="759"/>
      <c r="J14" s="760"/>
      <c r="K14" s="250" t="s">
        <v>34</v>
      </c>
      <c r="L14" s="365" t="s">
        <v>38</v>
      </c>
    </row>
    <row r="15" spans="1:32" ht="6.95" customHeight="1" x14ac:dyDescent="0.2">
      <c r="A15" s="174"/>
      <c r="B15" s="252"/>
      <c r="C15" s="252"/>
      <c r="D15" s="311"/>
      <c r="E15" s="174"/>
      <c r="F15" s="393"/>
      <c r="G15" s="144"/>
      <c r="H15" s="254"/>
      <c r="I15" s="254"/>
      <c r="J15" s="254"/>
      <c r="K15" s="174"/>
      <c r="L15" s="366"/>
    </row>
    <row r="16" spans="1:32" s="504" customFormat="1" x14ac:dyDescent="0.2">
      <c r="A16" s="394"/>
      <c r="B16" s="667"/>
      <c r="C16" s="667"/>
      <c r="D16" s="667" t="s">
        <v>406</v>
      </c>
      <c r="E16" s="667"/>
      <c r="F16" s="395"/>
      <c r="G16" s="165" t="s">
        <v>158</v>
      </c>
      <c r="H16" s="164"/>
      <c r="I16" s="258"/>
      <c r="J16" s="258"/>
      <c r="K16" s="667"/>
      <c r="L16" s="367" t="s">
        <v>159</v>
      </c>
    </row>
    <row r="17" spans="1:23" s="68" customFormat="1" x14ac:dyDescent="0.25">
      <c r="A17" s="88">
        <v>1</v>
      </c>
      <c r="B17" s="170">
        <v>17</v>
      </c>
      <c r="C17" s="616" t="s">
        <v>841</v>
      </c>
      <c r="D17" s="616" t="s">
        <v>724</v>
      </c>
      <c r="E17" s="617">
        <v>32177</v>
      </c>
      <c r="F17" s="170" t="s">
        <v>25</v>
      </c>
      <c r="G17" s="618" t="s">
        <v>252</v>
      </c>
      <c r="H17" s="178">
        <v>3</v>
      </c>
      <c r="I17" s="178">
        <v>5</v>
      </c>
      <c r="J17" s="178">
        <v>184</v>
      </c>
      <c r="K17" s="170" t="str">
        <f>IF(OR(J17="",J17="н/я",J17="сошёл",J17="сошла",EXACT("дискв", LEFT(J17,5))),"",LOOKUP(J17,$N$1:$W$1,$N$2:$W$2))</f>
        <v>мс</v>
      </c>
      <c r="L17" s="370" t="s">
        <v>857</v>
      </c>
      <c r="M17" s="100"/>
      <c r="N17" s="644"/>
      <c r="O17" s="644"/>
      <c r="P17" s="644"/>
      <c r="Q17" s="644"/>
      <c r="R17" s="644"/>
      <c r="S17" s="645"/>
      <c r="T17" s="645"/>
      <c r="U17" s="382"/>
      <c r="V17" s="183"/>
      <c r="W17" s="183"/>
    </row>
    <row r="18" spans="1:23" s="68" customFormat="1" x14ac:dyDescent="0.25">
      <c r="A18" s="88">
        <v>2</v>
      </c>
      <c r="B18" s="170">
        <v>445</v>
      </c>
      <c r="C18" s="616" t="s">
        <v>842</v>
      </c>
      <c r="D18" s="616" t="s">
        <v>750</v>
      </c>
      <c r="E18" s="617">
        <v>32414</v>
      </c>
      <c r="F18" s="170" t="s">
        <v>25</v>
      </c>
      <c r="G18" s="618" t="s">
        <v>257</v>
      </c>
      <c r="H18" s="178">
        <v>2</v>
      </c>
      <c r="I18" s="178">
        <v>2</v>
      </c>
      <c r="J18" s="178">
        <v>181</v>
      </c>
      <c r="K18" s="170" t="str">
        <f>IF(OR(J18="",J18="н/я",J18="сошёл",J18="сошла",EXACT("дискв", LEFT(J18,5))),"",LOOKUP(J18,$N$1:$W$1,$N$2:$W$2))</f>
        <v>кмс</v>
      </c>
      <c r="L18" s="370" t="s">
        <v>579</v>
      </c>
      <c r="M18" s="100"/>
      <c r="N18" s="644"/>
      <c r="O18" s="644"/>
      <c r="P18" s="644"/>
      <c r="Q18" s="644"/>
      <c r="R18" s="644"/>
      <c r="S18" s="645"/>
      <c r="T18" s="645"/>
      <c r="U18" s="382"/>
      <c r="V18" s="183"/>
      <c r="W18" s="183"/>
    </row>
    <row r="19" spans="1:23" s="68" customFormat="1" x14ac:dyDescent="0.25">
      <c r="A19" s="88">
        <v>3</v>
      </c>
      <c r="B19" s="170">
        <v>282</v>
      </c>
      <c r="C19" s="616" t="s">
        <v>854</v>
      </c>
      <c r="D19" s="616" t="s">
        <v>734</v>
      </c>
      <c r="E19" s="617">
        <v>34236</v>
      </c>
      <c r="F19" s="170" t="s">
        <v>25</v>
      </c>
      <c r="G19" s="618" t="s">
        <v>252</v>
      </c>
      <c r="H19" s="178">
        <v>3</v>
      </c>
      <c r="I19" s="178">
        <v>2</v>
      </c>
      <c r="J19" s="178">
        <v>178</v>
      </c>
      <c r="K19" s="170" t="str">
        <f t="shared" ref="K19:K20" si="0">IF(OR(J19="",J19="н/я",J19="сошёл",J19="сошла",EXACT("дискв", LEFT(J19,5))),"",LOOKUP(J19,$N$1:$W$1,$N$2:$W$2))</f>
        <v>кмс</v>
      </c>
      <c r="L19" s="370" t="s">
        <v>860</v>
      </c>
      <c r="M19" s="100"/>
      <c r="N19" s="644"/>
      <c r="O19" s="644"/>
      <c r="P19" s="644"/>
      <c r="Q19" s="644"/>
      <c r="R19" s="644"/>
      <c r="S19" s="645"/>
      <c r="T19" s="645"/>
      <c r="U19" s="382"/>
      <c r="V19" s="183"/>
      <c r="W19" s="183"/>
    </row>
    <row r="20" spans="1:23" s="68" customFormat="1" x14ac:dyDescent="0.25">
      <c r="A20" s="88">
        <v>4</v>
      </c>
      <c r="B20" s="170">
        <v>76</v>
      </c>
      <c r="C20" s="616" t="s">
        <v>845</v>
      </c>
      <c r="D20" s="616" t="s">
        <v>666</v>
      </c>
      <c r="E20" s="617">
        <v>33962</v>
      </c>
      <c r="F20" s="170" t="s">
        <v>24</v>
      </c>
      <c r="G20" s="618" t="s">
        <v>252</v>
      </c>
      <c r="H20" s="178">
        <v>1</v>
      </c>
      <c r="I20" s="178">
        <v>0</v>
      </c>
      <c r="J20" s="178">
        <v>175</v>
      </c>
      <c r="K20" s="170" t="str">
        <f t="shared" si="0"/>
        <v>кмс</v>
      </c>
      <c r="L20" s="370" t="s">
        <v>329</v>
      </c>
      <c r="M20" s="100"/>
      <c r="N20" s="644"/>
      <c r="O20" s="644"/>
      <c r="P20" s="644"/>
      <c r="Q20" s="644"/>
      <c r="R20" s="644"/>
      <c r="S20" s="645"/>
      <c r="T20" s="645"/>
      <c r="U20" s="382"/>
      <c r="V20" s="183"/>
      <c r="W20" s="183"/>
    </row>
    <row r="21" spans="1:23" s="68" customFormat="1" x14ac:dyDescent="0.25">
      <c r="A21" s="88">
        <v>5</v>
      </c>
      <c r="B21" s="170">
        <v>338</v>
      </c>
      <c r="C21" s="616" t="s">
        <v>769</v>
      </c>
      <c r="D21" s="616" t="s">
        <v>692</v>
      </c>
      <c r="E21" s="617">
        <v>36731</v>
      </c>
      <c r="F21" s="170" t="s">
        <v>23</v>
      </c>
      <c r="G21" s="618" t="s">
        <v>557</v>
      </c>
      <c r="H21" s="178">
        <v>3</v>
      </c>
      <c r="I21" s="178">
        <v>2</v>
      </c>
      <c r="J21" s="178">
        <v>165</v>
      </c>
      <c r="K21" s="170" t="str">
        <f>IF(OR(J21="",J21="н/я",J21="сошёл",J21="сошла",EXACT("дискв", LEFT(J21,5))),"",LOOKUP(J21,$N$1:$W$1,$N$2:$W$2))</f>
        <v>I</v>
      </c>
      <c r="L21" s="370" t="s">
        <v>715</v>
      </c>
      <c r="M21" s="100"/>
      <c r="N21" s="644"/>
      <c r="O21" s="644"/>
      <c r="P21" s="644"/>
      <c r="Q21" s="644"/>
      <c r="R21" s="644"/>
      <c r="S21" s="645"/>
      <c r="T21" s="645"/>
      <c r="U21" s="382"/>
      <c r="V21" s="183"/>
      <c r="W21" s="183"/>
    </row>
    <row r="22" spans="1:23" s="68" customFormat="1" x14ac:dyDescent="0.25">
      <c r="A22" s="88">
        <v>6</v>
      </c>
      <c r="B22" s="170">
        <v>419</v>
      </c>
      <c r="C22" s="616" t="s">
        <v>844</v>
      </c>
      <c r="D22" s="616" t="s">
        <v>666</v>
      </c>
      <c r="E22" s="617">
        <v>35117</v>
      </c>
      <c r="F22" s="170" t="s">
        <v>24</v>
      </c>
      <c r="G22" s="618" t="s">
        <v>257</v>
      </c>
      <c r="H22" s="178">
        <v>1</v>
      </c>
      <c r="I22" s="178">
        <v>0</v>
      </c>
      <c r="J22" s="178">
        <v>160</v>
      </c>
      <c r="K22" s="170" t="str">
        <f>IF(OR(J22="",J22="н/я",J22="сошёл",J22="сошла",EXACT("дискв", LEFT(J22,5))),"",LOOKUP(J22,$N$1:$W$1,$N$2:$W$2))</f>
        <v>II</v>
      </c>
      <c r="L22" s="370" t="s">
        <v>858</v>
      </c>
      <c r="M22" s="100"/>
      <c r="N22" s="644"/>
      <c r="O22" s="644"/>
      <c r="P22" s="644"/>
      <c r="Q22" s="644"/>
      <c r="R22" s="644"/>
      <c r="S22" s="645"/>
      <c r="T22" s="645"/>
      <c r="U22" s="382"/>
      <c r="V22" s="183"/>
      <c r="W22" s="183"/>
    </row>
    <row r="23" spans="1:23" s="68" customFormat="1" x14ac:dyDescent="0.25">
      <c r="A23" s="88">
        <v>6</v>
      </c>
      <c r="B23" s="170">
        <v>3</v>
      </c>
      <c r="C23" s="616" t="s">
        <v>848</v>
      </c>
      <c r="D23" s="616" t="s">
        <v>664</v>
      </c>
      <c r="E23" s="617">
        <v>33751</v>
      </c>
      <c r="F23" s="170" t="s">
        <v>24</v>
      </c>
      <c r="G23" s="618" t="s">
        <v>252</v>
      </c>
      <c r="H23" s="178">
        <v>1</v>
      </c>
      <c r="I23" s="178">
        <v>0</v>
      </c>
      <c r="J23" s="178">
        <v>160</v>
      </c>
      <c r="K23" s="170" t="str">
        <f t="shared" ref="K23:K30" si="1">IF(OR(J23="",J23="н/я",J23="сошёл",J23="сошла",EXACT("дискв", LEFT(J23,5))),"",LOOKUP(J23,$N$1:$W$1,$N$2:$W$2))</f>
        <v>II</v>
      </c>
      <c r="L23" s="370" t="s">
        <v>859</v>
      </c>
      <c r="M23" s="100"/>
      <c r="N23" s="644"/>
      <c r="O23" s="644"/>
      <c r="P23" s="644"/>
      <c r="Q23" s="644"/>
      <c r="R23" s="644"/>
      <c r="S23" s="645"/>
      <c r="T23" s="645"/>
      <c r="U23" s="382"/>
      <c r="V23" s="183"/>
      <c r="W23" s="183"/>
    </row>
    <row r="24" spans="1:23" s="68" customFormat="1" x14ac:dyDescent="0.25">
      <c r="A24" s="88">
        <v>8</v>
      </c>
      <c r="B24" s="170">
        <v>711</v>
      </c>
      <c r="C24" s="616" t="s">
        <v>846</v>
      </c>
      <c r="D24" s="616" t="s">
        <v>692</v>
      </c>
      <c r="E24" s="617">
        <v>36182</v>
      </c>
      <c r="F24" s="170" t="s">
        <v>23</v>
      </c>
      <c r="G24" s="618" t="s">
        <v>245</v>
      </c>
      <c r="H24" s="178">
        <v>2</v>
      </c>
      <c r="I24" s="178">
        <v>1</v>
      </c>
      <c r="J24" s="178">
        <v>160</v>
      </c>
      <c r="K24" s="170" t="str">
        <f t="shared" si="1"/>
        <v>II</v>
      </c>
      <c r="L24" s="370" t="s">
        <v>581</v>
      </c>
      <c r="M24" s="100"/>
      <c r="N24" s="644"/>
      <c r="O24" s="644"/>
      <c r="P24" s="644"/>
      <c r="Q24" s="644"/>
      <c r="R24" s="644"/>
      <c r="S24" s="645"/>
      <c r="T24" s="645"/>
      <c r="U24" s="382"/>
      <c r="V24" s="183"/>
      <c r="W24" s="183"/>
    </row>
    <row r="25" spans="1:23" s="68" customFormat="1" x14ac:dyDescent="0.25">
      <c r="A25" s="88">
        <v>8</v>
      </c>
      <c r="B25" s="170">
        <v>499</v>
      </c>
      <c r="C25" s="616" t="s">
        <v>850</v>
      </c>
      <c r="D25" s="616" t="s">
        <v>851</v>
      </c>
      <c r="E25" s="617">
        <v>36711</v>
      </c>
      <c r="F25" s="170" t="s">
        <v>23</v>
      </c>
      <c r="G25" s="618" t="s">
        <v>557</v>
      </c>
      <c r="H25" s="178">
        <v>2</v>
      </c>
      <c r="I25" s="178">
        <v>1</v>
      </c>
      <c r="J25" s="178">
        <v>160</v>
      </c>
      <c r="K25" s="170" t="str">
        <f t="shared" si="1"/>
        <v>II</v>
      </c>
      <c r="L25" s="370" t="s">
        <v>577</v>
      </c>
      <c r="M25" s="100"/>
      <c r="N25" s="644"/>
      <c r="O25" s="644"/>
      <c r="P25" s="644"/>
      <c r="Q25" s="644"/>
      <c r="R25" s="644"/>
      <c r="S25" s="645"/>
      <c r="T25" s="645"/>
      <c r="U25" s="382"/>
      <c r="V25" s="183"/>
      <c r="W25" s="183"/>
    </row>
    <row r="26" spans="1:23" s="68" customFormat="1" x14ac:dyDescent="0.25">
      <c r="A26" s="88">
        <v>10</v>
      </c>
      <c r="B26" s="170">
        <v>420</v>
      </c>
      <c r="C26" s="616" t="s">
        <v>855</v>
      </c>
      <c r="D26" s="616" t="s">
        <v>680</v>
      </c>
      <c r="E26" s="617">
        <v>34747</v>
      </c>
      <c r="F26" s="170" t="s">
        <v>24</v>
      </c>
      <c r="G26" s="618" t="s">
        <v>257</v>
      </c>
      <c r="H26" s="178">
        <v>1</v>
      </c>
      <c r="I26" s="178">
        <v>0</v>
      </c>
      <c r="J26" s="178">
        <v>155</v>
      </c>
      <c r="K26" s="170" t="str">
        <f t="shared" si="1"/>
        <v>II</v>
      </c>
      <c r="L26" s="370" t="s">
        <v>330</v>
      </c>
      <c r="M26" s="100"/>
      <c r="N26" s="644"/>
      <c r="O26" s="644"/>
      <c r="P26" s="644"/>
      <c r="Q26" s="644"/>
      <c r="R26" s="644"/>
      <c r="S26" s="645"/>
      <c r="T26" s="645"/>
      <c r="U26" s="382"/>
      <c r="V26" s="183"/>
      <c r="W26" s="183"/>
    </row>
    <row r="27" spans="1:23" s="68" customFormat="1" x14ac:dyDescent="0.25">
      <c r="A27" s="88">
        <v>11</v>
      </c>
      <c r="B27" s="170">
        <v>955</v>
      </c>
      <c r="C27" s="616" t="s">
        <v>847</v>
      </c>
      <c r="D27" s="616" t="s">
        <v>671</v>
      </c>
      <c r="E27" s="617">
        <v>34036</v>
      </c>
      <c r="F27" s="170" t="s">
        <v>23</v>
      </c>
      <c r="G27" s="618" t="s">
        <v>260</v>
      </c>
      <c r="H27" s="178">
        <v>2</v>
      </c>
      <c r="I27" s="178">
        <v>1</v>
      </c>
      <c r="J27" s="178">
        <v>155</v>
      </c>
      <c r="K27" s="170" t="str">
        <f t="shared" si="1"/>
        <v>II</v>
      </c>
      <c r="L27" s="370" t="s">
        <v>447</v>
      </c>
      <c r="M27" s="100"/>
      <c r="N27" s="644"/>
      <c r="O27" s="644"/>
      <c r="P27" s="644"/>
      <c r="Q27" s="644"/>
      <c r="R27" s="644"/>
      <c r="S27" s="645"/>
      <c r="T27" s="645"/>
      <c r="U27" s="382"/>
      <c r="V27" s="183"/>
      <c r="W27" s="183"/>
    </row>
    <row r="28" spans="1:23" s="68" customFormat="1" x14ac:dyDescent="0.25">
      <c r="A28" s="88">
        <v>11</v>
      </c>
      <c r="B28" s="170">
        <v>426</v>
      </c>
      <c r="C28" s="616" t="s">
        <v>849</v>
      </c>
      <c r="D28" s="616" t="s">
        <v>671</v>
      </c>
      <c r="E28" s="617">
        <v>36080</v>
      </c>
      <c r="F28" s="170" t="s">
        <v>23</v>
      </c>
      <c r="G28" s="618" t="s">
        <v>257</v>
      </c>
      <c r="H28" s="178">
        <v>2</v>
      </c>
      <c r="I28" s="178">
        <v>1</v>
      </c>
      <c r="J28" s="178">
        <v>155</v>
      </c>
      <c r="K28" s="170" t="str">
        <f t="shared" si="1"/>
        <v>II</v>
      </c>
      <c r="L28" s="370" t="s">
        <v>598</v>
      </c>
      <c r="M28" s="100"/>
      <c r="N28" s="644"/>
      <c r="O28" s="644"/>
      <c r="P28" s="644"/>
      <c r="Q28" s="644"/>
      <c r="R28" s="644"/>
      <c r="S28" s="645"/>
      <c r="T28" s="645"/>
      <c r="U28" s="382"/>
      <c r="V28" s="183"/>
      <c r="W28" s="183"/>
    </row>
    <row r="29" spans="1:23" s="68" customFormat="1" x14ac:dyDescent="0.25">
      <c r="A29" s="88">
        <v>11</v>
      </c>
      <c r="B29" s="170">
        <v>433</v>
      </c>
      <c r="C29" s="616" t="s">
        <v>853</v>
      </c>
      <c r="D29" s="616" t="s">
        <v>824</v>
      </c>
      <c r="E29" s="617">
        <v>35977</v>
      </c>
      <c r="F29" s="170" t="s">
        <v>24</v>
      </c>
      <c r="G29" s="618" t="s">
        <v>257</v>
      </c>
      <c r="H29" s="178">
        <v>2</v>
      </c>
      <c r="I29" s="178">
        <v>1</v>
      </c>
      <c r="J29" s="178">
        <v>155</v>
      </c>
      <c r="K29" s="170" t="str">
        <f t="shared" si="1"/>
        <v>II</v>
      </c>
      <c r="L29" s="370" t="s">
        <v>717</v>
      </c>
      <c r="M29" s="100"/>
      <c r="N29" s="644"/>
      <c r="O29" s="644"/>
      <c r="P29" s="644"/>
      <c r="Q29" s="644"/>
      <c r="R29" s="644"/>
      <c r="S29" s="645"/>
      <c r="T29" s="645"/>
      <c r="U29" s="382"/>
      <c r="V29" s="183"/>
      <c r="W29" s="183"/>
    </row>
    <row r="30" spans="1:23" s="68" customFormat="1" x14ac:dyDescent="0.25">
      <c r="A30" s="88">
        <v>14</v>
      </c>
      <c r="B30" s="170">
        <v>475</v>
      </c>
      <c r="C30" s="616" t="s">
        <v>839</v>
      </c>
      <c r="D30" s="616" t="s">
        <v>731</v>
      </c>
      <c r="E30" s="617">
        <v>35670</v>
      </c>
      <c r="F30" s="170" t="s">
        <v>24</v>
      </c>
      <c r="G30" s="618" t="s">
        <v>257</v>
      </c>
      <c r="H30" s="178">
        <v>3</v>
      </c>
      <c r="I30" s="178">
        <v>2</v>
      </c>
      <c r="J30" s="178">
        <v>155</v>
      </c>
      <c r="K30" s="170" t="str">
        <f t="shared" si="1"/>
        <v>II</v>
      </c>
      <c r="L30" s="370" t="s">
        <v>829</v>
      </c>
      <c r="M30" s="100"/>
      <c r="N30" s="644"/>
      <c r="O30" s="644"/>
      <c r="P30" s="644"/>
      <c r="Q30" s="644"/>
      <c r="R30" s="644"/>
      <c r="S30" s="645"/>
      <c r="T30" s="645"/>
      <c r="U30" s="382"/>
      <c r="V30" s="183"/>
      <c r="W30" s="183"/>
    </row>
    <row r="31" spans="1:23" s="68" customFormat="1" x14ac:dyDescent="0.25">
      <c r="A31" s="88"/>
      <c r="B31" s="170">
        <v>912</v>
      </c>
      <c r="C31" s="616" t="s">
        <v>843</v>
      </c>
      <c r="D31" s="616" t="s">
        <v>683</v>
      </c>
      <c r="E31" s="617">
        <v>36697</v>
      </c>
      <c r="F31" s="170" t="s">
        <v>23</v>
      </c>
      <c r="G31" s="618" t="s">
        <v>260</v>
      </c>
      <c r="H31" s="178"/>
      <c r="I31" s="178"/>
      <c r="J31" s="178" t="s">
        <v>1118</v>
      </c>
      <c r="K31" s="170"/>
      <c r="L31" s="370" t="s">
        <v>314</v>
      </c>
      <c r="M31" s="100"/>
      <c r="N31" s="644"/>
      <c r="O31" s="644"/>
      <c r="P31" s="644"/>
      <c r="Q31" s="644"/>
      <c r="R31" s="644"/>
      <c r="S31" s="645"/>
      <c r="T31" s="645"/>
      <c r="U31" s="382"/>
      <c r="V31" s="183"/>
      <c r="W31" s="183"/>
    </row>
    <row r="32" spans="1:23" s="68" customFormat="1" x14ac:dyDescent="0.25">
      <c r="A32" s="88"/>
      <c r="B32" s="170">
        <v>242</v>
      </c>
      <c r="C32" s="616" t="s">
        <v>840</v>
      </c>
      <c r="D32" s="616" t="s">
        <v>662</v>
      </c>
      <c r="E32" s="617">
        <v>37406</v>
      </c>
      <c r="F32" s="170" t="s">
        <v>24</v>
      </c>
      <c r="G32" s="618" t="s">
        <v>605</v>
      </c>
      <c r="H32" s="178"/>
      <c r="I32" s="178"/>
      <c r="J32" s="178" t="s">
        <v>945</v>
      </c>
      <c r="K32" s="170"/>
      <c r="L32" s="370" t="s">
        <v>856</v>
      </c>
      <c r="M32" s="100"/>
      <c r="N32" s="644"/>
      <c r="O32" s="644"/>
      <c r="P32" s="644"/>
      <c r="Q32" s="644"/>
      <c r="R32" s="644"/>
      <c r="S32" s="645"/>
      <c r="T32" s="645"/>
      <c r="U32" s="382"/>
      <c r="V32" s="183"/>
      <c r="W32" s="183"/>
    </row>
    <row r="33" spans="1:32" s="68" customFormat="1" x14ac:dyDescent="0.25">
      <c r="A33" s="88"/>
      <c r="B33" s="170">
        <v>588</v>
      </c>
      <c r="C33" s="616" t="s">
        <v>852</v>
      </c>
      <c r="D33" s="616" t="s">
        <v>671</v>
      </c>
      <c r="E33" s="617">
        <v>35178</v>
      </c>
      <c r="F33" s="170" t="s">
        <v>24</v>
      </c>
      <c r="G33" s="618" t="s">
        <v>252</v>
      </c>
      <c r="H33" s="178"/>
      <c r="I33" s="178"/>
      <c r="J33" s="178" t="s">
        <v>945</v>
      </c>
      <c r="K33" s="170"/>
      <c r="L33" s="370" t="s">
        <v>860</v>
      </c>
      <c r="M33" s="100"/>
      <c r="N33" s="644"/>
      <c r="O33" s="644"/>
      <c r="P33" s="644"/>
      <c r="Q33" s="644"/>
      <c r="R33" s="644"/>
      <c r="S33" s="645"/>
      <c r="T33" s="645"/>
      <c r="U33" s="382"/>
      <c r="V33" s="183"/>
      <c r="W33" s="183"/>
    </row>
    <row r="34" spans="1:32" x14ac:dyDescent="0.25">
      <c r="B34" s="196"/>
      <c r="C34" s="196"/>
      <c r="D34" s="229"/>
      <c r="F34" s="399"/>
      <c r="G34" s="212"/>
      <c r="H34" s="178"/>
      <c r="I34" s="178"/>
      <c r="J34" s="196"/>
      <c r="K34" s="188"/>
      <c r="L34" s="230"/>
    </row>
    <row r="35" spans="1:32" x14ac:dyDescent="0.2">
      <c r="A35" s="250" t="s">
        <v>30</v>
      </c>
      <c r="B35" s="251" t="s">
        <v>68</v>
      </c>
      <c r="C35" s="251"/>
      <c r="D35" s="250" t="s">
        <v>69</v>
      </c>
      <c r="E35" s="250" t="s">
        <v>33</v>
      </c>
      <c r="F35" s="392" t="s">
        <v>70</v>
      </c>
      <c r="G35" s="251" t="s">
        <v>35</v>
      </c>
      <c r="H35" s="758" t="s">
        <v>71</v>
      </c>
      <c r="I35" s="759"/>
      <c r="J35" s="760"/>
      <c r="K35" s="250" t="s">
        <v>34</v>
      </c>
      <c r="L35" s="250" t="s">
        <v>38</v>
      </c>
    </row>
    <row r="36" spans="1:32" ht="6.75" customHeight="1" x14ac:dyDescent="0.2">
      <c r="A36" s="174"/>
      <c r="B36" s="252"/>
      <c r="C36" s="252"/>
      <c r="D36" s="311"/>
      <c r="E36" s="174"/>
      <c r="F36" s="393"/>
      <c r="G36" s="144"/>
      <c r="H36" s="254"/>
      <c r="I36" s="254"/>
      <c r="J36" s="254"/>
      <c r="K36" s="174"/>
      <c r="L36" s="366"/>
    </row>
    <row r="37" spans="1:32" x14ac:dyDescent="0.2">
      <c r="A37" s="394"/>
      <c r="B37" s="667"/>
      <c r="C37" s="667"/>
      <c r="D37" s="667" t="s">
        <v>406</v>
      </c>
      <c r="E37" s="667"/>
      <c r="F37" s="395"/>
      <c r="G37" s="165" t="s">
        <v>1140</v>
      </c>
      <c r="H37" s="164"/>
      <c r="I37" s="258"/>
      <c r="J37" s="258"/>
      <c r="K37" s="667"/>
      <c r="L37" s="367" t="s">
        <v>160</v>
      </c>
    </row>
    <row r="38" spans="1:32" s="68" customFormat="1" x14ac:dyDescent="0.25">
      <c r="A38" s="88">
        <v>1</v>
      </c>
      <c r="B38" s="170">
        <v>45</v>
      </c>
      <c r="C38" s="616" t="s">
        <v>872</v>
      </c>
      <c r="D38" s="616" t="s">
        <v>804</v>
      </c>
      <c r="E38" s="617">
        <v>31732</v>
      </c>
      <c r="F38" s="170" t="s">
        <v>25</v>
      </c>
      <c r="G38" s="618" t="s">
        <v>257</v>
      </c>
      <c r="H38" s="178">
        <v>1</v>
      </c>
      <c r="I38" s="178">
        <v>3</v>
      </c>
      <c r="J38" s="178">
        <v>400</v>
      </c>
      <c r="K38" s="170" t="str">
        <f>IF(OR(J39="",J39="н/я",J39="сошёл",J39="сошла",EXACT("дискв", LEFT(J39,5))),"",LOOKUP(J39,$N$5:$W$5,$N$6:$W$6))</f>
        <v>кмс</v>
      </c>
      <c r="L38" s="370" t="s">
        <v>877</v>
      </c>
      <c r="M38" s="100"/>
      <c r="N38" s="644"/>
      <c r="O38" s="644"/>
      <c r="P38" s="644"/>
      <c r="Q38" s="644"/>
      <c r="R38" s="644"/>
      <c r="S38" s="645"/>
      <c r="T38" s="645"/>
      <c r="U38" s="382"/>
      <c r="V38" s="183"/>
      <c r="W38" s="183"/>
    </row>
    <row r="39" spans="1:32" s="68" customFormat="1" x14ac:dyDescent="0.25">
      <c r="A39" s="88">
        <v>2</v>
      </c>
      <c r="B39" s="170">
        <v>80</v>
      </c>
      <c r="C39" s="616" t="s">
        <v>865</v>
      </c>
      <c r="D39" s="616" t="s">
        <v>734</v>
      </c>
      <c r="E39" s="617">
        <v>34951</v>
      </c>
      <c r="F39" s="170" t="s">
        <v>24</v>
      </c>
      <c r="G39" s="618" t="s">
        <v>257</v>
      </c>
      <c r="H39" s="178">
        <v>2</v>
      </c>
      <c r="I39" s="178">
        <v>3</v>
      </c>
      <c r="J39" s="178">
        <v>380</v>
      </c>
      <c r="K39" s="170" t="str">
        <f>IF(OR(J40="",J40="н/я",J40="сошёл",J40="сошла",EXACT("дискв", LEFT(J40,5))),"",LOOKUP(J40,$N$5:$W$5,$N$6:$W$6))</f>
        <v>кмс</v>
      </c>
      <c r="L39" s="370" t="s">
        <v>597</v>
      </c>
      <c r="M39" s="100"/>
      <c r="N39" s="644"/>
      <c r="O39" s="644"/>
      <c r="P39" s="644"/>
      <c r="Q39" s="644"/>
      <c r="R39" s="644"/>
      <c r="S39" s="645"/>
      <c r="T39" s="645"/>
      <c r="U39" s="382"/>
      <c r="V39" s="183"/>
      <c r="W39" s="183"/>
    </row>
    <row r="40" spans="1:32" s="68" customFormat="1" x14ac:dyDescent="0.25">
      <c r="A40" s="88">
        <v>3</v>
      </c>
      <c r="B40" s="170">
        <v>546</v>
      </c>
      <c r="C40" s="616" t="s">
        <v>868</v>
      </c>
      <c r="D40" s="616" t="s">
        <v>692</v>
      </c>
      <c r="E40" s="617">
        <v>34042</v>
      </c>
      <c r="F40" s="170" t="s">
        <v>25</v>
      </c>
      <c r="G40" s="618" t="s">
        <v>252</v>
      </c>
      <c r="H40" s="178">
        <v>1</v>
      </c>
      <c r="I40" s="178">
        <v>0</v>
      </c>
      <c r="J40" s="178">
        <v>370</v>
      </c>
      <c r="K40" s="170" t="str">
        <f t="shared" ref="K40:K42" si="2">IF(OR(J41="",J41="н/я",J41="сошёл",J41="сошла",EXACT("дискв", LEFT(J41,5))),"",LOOKUP(J41,$N$5:$W$5,$N$6:$W$6))</f>
        <v>кмс</v>
      </c>
      <c r="L40" s="370" t="s">
        <v>876</v>
      </c>
      <c r="M40" s="100"/>
      <c r="N40" s="644"/>
      <c r="O40" s="644"/>
      <c r="P40" s="644"/>
      <c r="Q40" s="644"/>
      <c r="R40" s="644"/>
      <c r="S40" s="645"/>
      <c r="T40" s="645"/>
      <c r="U40" s="382"/>
      <c r="V40" s="183"/>
      <c r="W40" s="183"/>
    </row>
    <row r="41" spans="1:32" s="68" customFormat="1" x14ac:dyDescent="0.25">
      <c r="A41" s="692">
        <v>4</v>
      </c>
      <c r="B41" s="170">
        <v>305</v>
      </c>
      <c r="C41" s="616" t="s">
        <v>869</v>
      </c>
      <c r="D41" s="616" t="s">
        <v>677</v>
      </c>
      <c r="E41" s="617">
        <v>34758</v>
      </c>
      <c r="F41" s="170" t="s">
        <v>24</v>
      </c>
      <c r="G41" s="618" t="s">
        <v>357</v>
      </c>
      <c r="H41" s="178">
        <v>3</v>
      </c>
      <c r="I41" s="178">
        <v>2</v>
      </c>
      <c r="J41" s="178">
        <v>350</v>
      </c>
      <c r="K41" s="170" t="str">
        <f t="shared" si="2"/>
        <v>I</v>
      </c>
      <c r="L41" s="370" t="s">
        <v>875</v>
      </c>
      <c r="M41" s="100"/>
      <c r="N41" s="644"/>
      <c r="O41" s="644"/>
      <c r="P41" s="644"/>
      <c r="Q41" s="644"/>
      <c r="R41" s="644"/>
      <c r="S41" s="645"/>
      <c r="T41" s="645"/>
      <c r="U41" s="382"/>
      <c r="V41" s="183"/>
      <c r="W41" s="183"/>
    </row>
    <row r="42" spans="1:32" s="504" customFormat="1" x14ac:dyDescent="0.25">
      <c r="A42" s="692">
        <v>5</v>
      </c>
      <c r="B42" s="170">
        <v>917</v>
      </c>
      <c r="C42" s="304" t="s">
        <v>870</v>
      </c>
      <c r="D42" s="616" t="s">
        <v>871</v>
      </c>
      <c r="E42" s="617">
        <v>35980</v>
      </c>
      <c r="F42" s="170" t="s">
        <v>24</v>
      </c>
      <c r="G42" s="618" t="s">
        <v>260</v>
      </c>
      <c r="H42" s="178">
        <v>1</v>
      </c>
      <c r="I42" s="178">
        <v>0</v>
      </c>
      <c r="J42" s="178">
        <v>340</v>
      </c>
      <c r="K42" s="170" t="str">
        <f t="shared" si="2"/>
        <v>I</v>
      </c>
      <c r="L42" s="370" t="s">
        <v>875</v>
      </c>
      <c r="M42" s="100"/>
      <c r="N42" s="644"/>
      <c r="O42" s="644"/>
      <c r="P42" s="644"/>
      <c r="Q42" s="644"/>
      <c r="R42" s="644"/>
      <c r="S42" s="645"/>
      <c r="T42" s="645"/>
      <c r="U42" s="382"/>
      <c r="V42" s="183"/>
      <c r="W42" s="183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s="504" customFormat="1" x14ac:dyDescent="0.25">
      <c r="A43" s="692">
        <v>6</v>
      </c>
      <c r="B43" s="170">
        <v>314</v>
      </c>
      <c r="C43" s="616" t="s">
        <v>866</v>
      </c>
      <c r="D43" s="616" t="s">
        <v>677</v>
      </c>
      <c r="E43" s="617">
        <v>35287</v>
      </c>
      <c r="F43" s="170" t="s">
        <v>24</v>
      </c>
      <c r="G43" s="618" t="s">
        <v>357</v>
      </c>
      <c r="H43" s="178">
        <v>1</v>
      </c>
      <c r="I43" s="178">
        <v>0</v>
      </c>
      <c r="J43" s="178">
        <v>320</v>
      </c>
      <c r="K43" s="170" t="s">
        <v>23</v>
      </c>
      <c r="L43" s="370" t="s">
        <v>875</v>
      </c>
    </row>
    <row r="44" spans="1:32" s="68" customFormat="1" x14ac:dyDescent="0.25">
      <c r="A44" s="88"/>
      <c r="B44" s="170">
        <v>120</v>
      </c>
      <c r="C44" s="616" t="s">
        <v>864</v>
      </c>
      <c r="D44" s="616" t="s">
        <v>702</v>
      </c>
      <c r="E44" s="617">
        <v>33820</v>
      </c>
      <c r="F44" s="170" t="s">
        <v>25</v>
      </c>
      <c r="G44" s="618" t="s">
        <v>252</v>
      </c>
      <c r="H44" s="178"/>
      <c r="I44" s="178"/>
      <c r="J44" s="178" t="s">
        <v>1118</v>
      </c>
      <c r="K44" s="170"/>
      <c r="L44" s="370" t="s">
        <v>876</v>
      </c>
      <c r="M44" s="100"/>
      <c r="N44" s="644"/>
      <c r="O44" s="644"/>
      <c r="P44" s="644"/>
      <c r="Q44" s="644"/>
      <c r="R44" s="644"/>
      <c r="S44" s="645"/>
      <c r="T44" s="645"/>
      <c r="U44" s="382"/>
      <c r="V44" s="183"/>
      <c r="W44" s="183"/>
    </row>
    <row r="45" spans="1:32" s="68" customFormat="1" x14ac:dyDescent="0.25">
      <c r="A45" s="88"/>
      <c r="B45" s="170">
        <v>304</v>
      </c>
      <c r="C45" s="616" t="s">
        <v>873</v>
      </c>
      <c r="D45" s="616" t="s">
        <v>666</v>
      </c>
      <c r="E45" s="617">
        <v>36286</v>
      </c>
      <c r="F45" s="170" t="s">
        <v>24</v>
      </c>
      <c r="G45" s="618" t="s">
        <v>357</v>
      </c>
      <c r="H45" s="178"/>
      <c r="I45" s="178"/>
      <c r="J45" s="178" t="s">
        <v>1118</v>
      </c>
      <c r="K45" s="294"/>
      <c r="L45" s="370" t="s">
        <v>875</v>
      </c>
      <c r="M45" s="100"/>
      <c r="N45" s="644"/>
      <c r="O45" s="644"/>
      <c r="P45" s="644"/>
      <c r="Q45" s="644"/>
      <c r="R45" s="644"/>
      <c r="S45" s="645"/>
      <c r="T45" s="645"/>
      <c r="U45" s="382"/>
      <c r="V45" s="183"/>
      <c r="W45" s="183"/>
    </row>
    <row r="46" spans="1:32" s="68" customFormat="1" x14ac:dyDescent="0.25">
      <c r="A46" s="88"/>
      <c r="B46" s="170">
        <v>911</v>
      </c>
      <c r="C46" s="304" t="s">
        <v>874</v>
      </c>
      <c r="D46" s="616" t="s">
        <v>804</v>
      </c>
      <c r="E46" s="625">
        <v>36872</v>
      </c>
      <c r="F46" s="170" t="s">
        <v>23</v>
      </c>
      <c r="G46" s="618" t="s">
        <v>260</v>
      </c>
      <c r="H46" s="178"/>
      <c r="I46" s="178"/>
      <c r="J46" s="178" t="s">
        <v>1118</v>
      </c>
      <c r="K46" s="294"/>
      <c r="L46" s="370" t="s">
        <v>878</v>
      </c>
      <c r="M46" s="100"/>
      <c r="N46" s="644"/>
      <c r="O46" s="644"/>
      <c r="P46" s="644"/>
      <c r="Q46" s="644"/>
      <c r="R46" s="644"/>
      <c r="S46" s="645"/>
      <c r="T46" s="645"/>
      <c r="U46" s="382"/>
      <c r="V46" s="183"/>
      <c r="W46" s="183"/>
    </row>
    <row r="47" spans="1:32" s="68" customFormat="1" x14ac:dyDescent="0.25">
      <c r="A47" s="88"/>
      <c r="B47" s="170">
        <v>445</v>
      </c>
      <c r="C47" s="616" t="s">
        <v>861</v>
      </c>
      <c r="D47" s="616" t="s">
        <v>685</v>
      </c>
      <c r="E47" s="617">
        <v>36361</v>
      </c>
      <c r="F47" s="170" t="s">
        <v>25</v>
      </c>
      <c r="G47" s="618" t="s">
        <v>257</v>
      </c>
      <c r="H47" s="178"/>
      <c r="I47" s="178"/>
      <c r="J47" s="178" t="s">
        <v>945</v>
      </c>
      <c r="K47" s="170"/>
      <c r="L47" s="370" t="s">
        <v>598</v>
      </c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</row>
    <row r="48" spans="1:32" s="68" customFormat="1" x14ac:dyDescent="0.25">
      <c r="A48" s="88"/>
      <c r="B48" s="170">
        <v>302</v>
      </c>
      <c r="C48" s="616" t="s">
        <v>862</v>
      </c>
      <c r="D48" s="616" t="s">
        <v>863</v>
      </c>
      <c r="E48" s="617">
        <v>36488</v>
      </c>
      <c r="F48" s="170" t="s">
        <v>24</v>
      </c>
      <c r="G48" s="618" t="s">
        <v>357</v>
      </c>
      <c r="H48" s="178"/>
      <c r="I48" s="178"/>
      <c r="J48" s="178" t="s">
        <v>945</v>
      </c>
      <c r="K48" s="170"/>
      <c r="L48" s="370" t="s">
        <v>875</v>
      </c>
      <c r="M48" s="100"/>
      <c r="N48" s="644"/>
      <c r="O48" s="644"/>
      <c r="P48" s="644"/>
      <c r="Q48" s="644"/>
      <c r="R48" s="644"/>
      <c r="S48" s="645"/>
      <c r="T48" s="645"/>
      <c r="U48" s="382"/>
      <c r="V48" s="183"/>
      <c r="W48" s="183"/>
    </row>
    <row r="49" spans="1:23" s="68" customFormat="1" x14ac:dyDescent="0.25">
      <c r="A49" s="88"/>
      <c r="B49" s="170">
        <v>555</v>
      </c>
      <c r="C49" s="304" t="s">
        <v>867</v>
      </c>
      <c r="D49" s="616" t="s">
        <v>692</v>
      </c>
      <c r="E49" s="625">
        <v>31042</v>
      </c>
      <c r="F49" s="170" t="s">
        <v>24</v>
      </c>
      <c r="G49" s="618" t="s">
        <v>260</v>
      </c>
      <c r="H49" s="240"/>
      <c r="I49" s="240"/>
      <c r="J49" s="240" t="s">
        <v>945</v>
      </c>
      <c r="K49" s="294"/>
      <c r="L49" s="370" t="s">
        <v>875</v>
      </c>
      <c r="M49" s="100"/>
      <c r="N49" s="644"/>
      <c r="O49" s="644"/>
      <c r="P49" s="644"/>
      <c r="Q49" s="644"/>
      <c r="R49" s="644"/>
      <c r="S49" s="645"/>
      <c r="T49" s="645"/>
      <c r="U49" s="382"/>
      <c r="V49" s="183"/>
      <c r="W49" s="183"/>
    </row>
    <row r="50" spans="1:23" x14ac:dyDescent="0.25">
      <c r="L50" s="383"/>
    </row>
    <row r="51" spans="1:23" x14ac:dyDescent="0.25">
      <c r="L51" s="383"/>
    </row>
    <row r="52" spans="1:23" x14ac:dyDescent="0.25">
      <c r="L52" s="383"/>
    </row>
    <row r="53" spans="1:23" x14ac:dyDescent="0.25">
      <c r="L53" s="383"/>
    </row>
    <row r="54" spans="1:23" x14ac:dyDescent="0.25">
      <c r="L54" s="383"/>
    </row>
    <row r="55" spans="1:23" x14ac:dyDescent="0.25">
      <c r="L55" s="383"/>
    </row>
    <row r="56" spans="1:23" x14ac:dyDescent="0.25">
      <c r="L56" s="383"/>
    </row>
    <row r="57" spans="1:23" x14ac:dyDescent="0.25">
      <c r="L57" s="383"/>
    </row>
    <row r="58" spans="1:23" x14ac:dyDescent="0.25">
      <c r="L58" s="383"/>
    </row>
    <row r="59" spans="1:23" x14ac:dyDescent="0.25">
      <c r="L59" s="383"/>
    </row>
    <row r="60" spans="1:23" x14ac:dyDescent="0.25">
      <c r="L60" s="383"/>
    </row>
    <row r="61" spans="1:23" x14ac:dyDescent="0.25">
      <c r="L61" s="383"/>
    </row>
    <row r="62" spans="1:23" x14ac:dyDescent="0.25">
      <c r="L62" s="383"/>
    </row>
    <row r="63" spans="1:23" x14ac:dyDescent="0.25">
      <c r="L63" s="383"/>
    </row>
    <row r="64" spans="1:23" x14ac:dyDescent="0.25">
      <c r="L64" s="383"/>
    </row>
    <row r="65" spans="12:12" x14ac:dyDescent="0.25">
      <c r="L65" s="383"/>
    </row>
    <row r="66" spans="12:12" x14ac:dyDescent="0.25">
      <c r="L66" s="383"/>
    </row>
    <row r="67" spans="12:12" x14ac:dyDescent="0.25">
      <c r="L67" s="383"/>
    </row>
    <row r="68" spans="12:12" x14ac:dyDescent="0.25">
      <c r="L68" s="383"/>
    </row>
    <row r="69" spans="12:12" x14ac:dyDescent="0.25">
      <c r="L69" s="383"/>
    </row>
    <row r="70" spans="12:12" x14ac:dyDescent="0.25">
      <c r="L70" s="383"/>
    </row>
    <row r="71" spans="12:12" x14ac:dyDescent="0.25">
      <c r="L71" s="383"/>
    </row>
    <row r="72" spans="12:12" x14ac:dyDescent="0.25">
      <c r="L72" s="383"/>
    </row>
    <row r="73" spans="12:12" x14ac:dyDescent="0.25">
      <c r="L73" s="383"/>
    </row>
    <row r="74" spans="12:12" x14ac:dyDescent="0.25">
      <c r="L74" s="383"/>
    </row>
    <row r="75" spans="12:12" x14ac:dyDescent="0.25">
      <c r="L75" s="383"/>
    </row>
    <row r="76" spans="12:12" x14ac:dyDescent="0.25">
      <c r="L76" s="383"/>
    </row>
    <row r="77" spans="12:12" x14ac:dyDescent="0.25">
      <c r="L77" s="383"/>
    </row>
    <row r="78" spans="12:12" x14ac:dyDescent="0.25">
      <c r="L78" s="383"/>
    </row>
    <row r="79" spans="12:12" x14ac:dyDescent="0.25">
      <c r="L79" s="383"/>
    </row>
    <row r="80" spans="12:12" x14ac:dyDescent="0.25">
      <c r="L80" s="383"/>
    </row>
    <row r="81" spans="12:12" x14ac:dyDescent="0.25">
      <c r="L81" s="383"/>
    </row>
    <row r="82" spans="12:12" x14ac:dyDescent="0.25">
      <c r="L82" s="383"/>
    </row>
    <row r="83" spans="12:12" x14ac:dyDescent="0.25">
      <c r="L83" s="383"/>
    </row>
    <row r="84" spans="12:12" x14ac:dyDescent="0.25">
      <c r="L84" s="383"/>
    </row>
    <row r="85" spans="12:12" x14ac:dyDescent="0.25">
      <c r="L85" s="383"/>
    </row>
    <row r="86" spans="12:12" x14ac:dyDescent="0.25">
      <c r="L86" s="383"/>
    </row>
    <row r="87" spans="12:12" x14ac:dyDescent="0.25">
      <c r="L87" s="383"/>
    </row>
    <row r="88" spans="12:12" x14ac:dyDescent="0.25">
      <c r="L88" s="383"/>
    </row>
    <row r="89" spans="12:12" x14ac:dyDescent="0.25">
      <c r="L89" s="383"/>
    </row>
    <row r="90" spans="12:12" x14ac:dyDescent="0.25">
      <c r="L90" s="383"/>
    </row>
    <row r="91" spans="12:12" x14ac:dyDescent="0.25">
      <c r="L91" s="383"/>
    </row>
    <row r="92" spans="12:12" x14ac:dyDescent="0.25">
      <c r="L92" s="383"/>
    </row>
    <row r="93" spans="12:12" x14ac:dyDescent="0.25">
      <c r="L93" s="383"/>
    </row>
    <row r="94" spans="12:12" x14ac:dyDescent="0.25">
      <c r="L94" s="383"/>
    </row>
  </sheetData>
  <mergeCells count="2">
    <mergeCell ref="H14:J14"/>
    <mergeCell ref="H35:J35"/>
  </mergeCells>
  <dataValidations count="2">
    <dataValidation type="list" allowBlank="1" showInputMessage="1" showErrorMessage="1" sqref="F24:F28 F47:F48">
      <formula1>"мс,кмс,I,II,III,1юн,2юн,3юн,б/р"</formula1>
    </dataValidation>
    <dataValidation type="list" allowBlank="1" showInputMessage="1" showErrorMessage="1" sqref="F38:F43 F29:F30">
      <formula1>"мсмк,мс,кмс,I,II,III"</formula1>
    </dataValidation>
  </dataValidations>
  <printOptions horizontalCentered="1"/>
  <pageMargins left="0.39370078740157483" right="0" top="0.39370078740157483" bottom="0" header="0" footer="0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Y42"/>
  <sheetViews>
    <sheetView workbookViewId="0">
      <selection activeCell="K14" sqref="K14"/>
    </sheetView>
  </sheetViews>
  <sheetFormatPr defaultColWidth="4.28515625" defaultRowHeight="12.75" x14ac:dyDescent="0.2"/>
  <cols>
    <col min="1" max="1" width="5.7109375" style="141" customWidth="1"/>
    <col min="2" max="2" width="5.140625" style="103" customWidth="1"/>
    <col min="3" max="3" width="17.5703125" style="103" customWidth="1"/>
    <col min="4" max="4" width="15" style="142" customWidth="1"/>
    <col min="5" max="8" width="4.28515625" style="143" customWidth="1"/>
    <col min="9" max="9" width="4.7109375" style="143" customWidth="1"/>
    <col min="10" max="16" width="4.28515625" style="143" customWidth="1"/>
    <col min="17" max="18" width="2.7109375" style="103" customWidth="1"/>
    <col min="19" max="19" width="6.28515625" style="103" customWidth="1"/>
    <col min="20" max="254" width="9.140625" style="68" customWidth="1"/>
    <col min="255" max="255" width="5.7109375" style="68" customWidth="1"/>
    <col min="256" max="256" width="5.140625" style="68" customWidth="1"/>
    <col min="257" max="257" width="25.7109375" style="68" customWidth="1"/>
    <col min="258" max="16384" width="4.28515625" style="68"/>
  </cols>
  <sheetData>
    <row r="2" spans="1:24" ht="15" x14ac:dyDescent="0.2">
      <c r="G2" s="400" t="s">
        <v>41</v>
      </c>
    </row>
    <row r="4" spans="1:24" ht="15.75" x14ac:dyDescent="0.25">
      <c r="A4" s="401"/>
      <c r="B4" s="402" t="s">
        <v>161</v>
      </c>
      <c r="C4" s="402"/>
      <c r="D4" s="402"/>
      <c r="E4" s="403"/>
      <c r="F4" s="404"/>
      <c r="G4" s="404"/>
      <c r="H4" s="405"/>
      <c r="I4" s="404"/>
      <c r="J4" s="404"/>
      <c r="K4" s="404"/>
      <c r="L4" s="404"/>
      <c r="M4" s="404"/>
      <c r="N4" s="404"/>
      <c r="O4" s="404"/>
      <c r="P4" s="404"/>
      <c r="Q4" s="406"/>
      <c r="R4" s="406"/>
      <c r="S4" s="407" t="s">
        <v>162</v>
      </c>
      <c r="T4" s="408"/>
      <c r="U4" s="408"/>
    </row>
    <row r="5" spans="1:24" ht="3" customHeight="1" x14ac:dyDescent="0.2">
      <c r="A5" s="409"/>
      <c r="B5" s="409"/>
      <c r="C5" s="409"/>
      <c r="D5" s="409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1"/>
      <c r="R5" s="411"/>
      <c r="S5" s="411"/>
      <c r="T5" s="408"/>
      <c r="U5" s="408"/>
    </row>
    <row r="6" spans="1:24" ht="15" x14ac:dyDescent="0.2">
      <c r="A6" s="412" t="s">
        <v>30</v>
      </c>
      <c r="B6" s="413" t="s">
        <v>31</v>
      </c>
      <c r="C6" s="281" t="s">
        <v>241</v>
      </c>
      <c r="D6" s="280" t="s">
        <v>240</v>
      </c>
      <c r="E6" s="413">
        <v>155</v>
      </c>
      <c r="F6" s="413">
        <v>160</v>
      </c>
      <c r="G6" s="413">
        <v>165</v>
      </c>
      <c r="H6" s="413">
        <v>170</v>
      </c>
      <c r="I6" s="413">
        <v>175</v>
      </c>
      <c r="J6" s="143">
        <v>178</v>
      </c>
      <c r="K6" s="413">
        <v>181</v>
      </c>
      <c r="L6" s="413">
        <v>184</v>
      </c>
      <c r="M6" s="413">
        <v>186</v>
      </c>
      <c r="N6" s="413"/>
      <c r="O6" s="413"/>
      <c r="P6" s="413"/>
      <c r="Q6" s="413" t="s">
        <v>163</v>
      </c>
      <c r="R6" s="413" t="s">
        <v>164</v>
      </c>
      <c r="S6" s="415" t="s">
        <v>165</v>
      </c>
      <c r="T6" s="416"/>
      <c r="U6" s="416"/>
    </row>
    <row r="7" spans="1:24" ht="5.0999999999999996" customHeight="1" x14ac:dyDescent="0.2">
      <c r="A7" s="417"/>
      <c r="B7" s="418"/>
      <c r="C7" s="418"/>
      <c r="D7" s="419"/>
      <c r="E7" s="420"/>
      <c r="F7" s="420"/>
      <c r="G7" s="420"/>
      <c r="H7" s="421"/>
      <c r="I7" s="420"/>
      <c r="J7" s="420"/>
      <c r="K7" s="420"/>
      <c r="L7" s="420"/>
      <c r="M7" s="420"/>
      <c r="N7" s="420"/>
      <c r="O7" s="420"/>
      <c r="P7" s="420"/>
      <c r="Q7" s="422"/>
      <c r="R7" s="423"/>
      <c r="S7" s="424"/>
      <c r="T7" s="425"/>
      <c r="U7" s="425"/>
    </row>
    <row r="8" spans="1:24" ht="15" x14ac:dyDescent="0.25">
      <c r="A8" s="88">
        <v>1</v>
      </c>
      <c r="B8" s="170">
        <v>17</v>
      </c>
      <c r="C8" s="616" t="s">
        <v>841</v>
      </c>
      <c r="D8" s="616" t="s">
        <v>724</v>
      </c>
      <c r="E8" s="135"/>
      <c r="F8" s="135"/>
      <c r="G8" s="396"/>
      <c r="H8" s="693">
        <v>0</v>
      </c>
      <c r="I8" s="135">
        <v>0</v>
      </c>
      <c r="J8" s="131" t="s">
        <v>1119</v>
      </c>
      <c r="K8" s="131" t="s">
        <v>1121</v>
      </c>
      <c r="L8" s="131" t="s">
        <v>1121</v>
      </c>
      <c r="M8" s="178" t="s">
        <v>1128</v>
      </c>
      <c r="N8" s="178"/>
      <c r="O8" s="178"/>
      <c r="P8" s="186"/>
      <c r="Q8" s="178">
        <v>3</v>
      </c>
      <c r="R8" s="178">
        <v>5</v>
      </c>
      <c r="S8" s="178">
        <v>184</v>
      </c>
      <c r="T8" s="181"/>
      <c r="U8" s="181"/>
      <c r="V8" s="182"/>
      <c r="W8" s="183"/>
      <c r="X8" s="183"/>
    </row>
    <row r="9" spans="1:24" ht="15" x14ac:dyDescent="0.25">
      <c r="A9" s="88">
        <v>2</v>
      </c>
      <c r="B9" s="170">
        <v>445</v>
      </c>
      <c r="C9" s="616" t="s">
        <v>842</v>
      </c>
      <c r="D9" s="616" t="s">
        <v>750</v>
      </c>
      <c r="E9" s="135"/>
      <c r="F9" s="135"/>
      <c r="G9" s="396"/>
      <c r="H9" s="134" t="s">
        <v>1119</v>
      </c>
      <c r="I9" s="135">
        <v>0</v>
      </c>
      <c r="J9" s="131">
        <v>0</v>
      </c>
      <c r="K9" s="131" t="s">
        <v>1119</v>
      </c>
      <c r="L9" s="131" t="s">
        <v>1120</v>
      </c>
      <c r="M9" s="178"/>
      <c r="N9" s="178"/>
      <c r="O9" s="178"/>
      <c r="P9" s="186"/>
      <c r="Q9" s="178">
        <v>2</v>
      </c>
      <c r="R9" s="178">
        <v>2</v>
      </c>
      <c r="S9" s="178">
        <v>181</v>
      </c>
      <c r="T9" s="181"/>
      <c r="U9" s="181"/>
      <c r="V9" s="182"/>
      <c r="W9" s="183"/>
      <c r="X9" s="183"/>
    </row>
    <row r="10" spans="1:24" ht="15" x14ac:dyDescent="0.25">
      <c r="A10" s="88">
        <v>3</v>
      </c>
      <c r="B10" s="170">
        <v>282</v>
      </c>
      <c r="C10" s="616" t="s">
        <v>854</v>
      </c>
      <c r="D10" s="616" t="s">
        <v>734</v>
      </c>
      <c r="E10" s="135"/>
      <c r="F10" s="135"/>
      <c r="G10" s="396">
        <v>0</v>
      </c>
      <c r="H10" s="693">
        <v>0</v>
      </c>
      <c r="I10" s="135">
        <v>0</v>
      </c>
      <c r="J10" s="135" t="s">
        <v>1121</v>
      </c>
      <c r="K10" s="131" t="s">
        <v>1120</v>
      </c>
      <c r="L10" s="177"/>
      <c r="M10" s="178"/>
      <c r="N10" s="178"/>
      <c r="O10" s="178"/>
      <c r="P10" s="186"/>
      <c r="Q10" s="178">
        <v>3</v>
      </c>
      <c r="R10" s="178">
        <v>2</v>
      </c>
      <c r="S10" s="178">
        <v>178</v>
      </c>
      <c r="T10" s="181"/>
      <c r="U10" s="181"/>
      <c r="V10" s="182"/>
      <c r="W10" s="183"/>
      <c r="X10" s="183"/>
    </row>
    <row r="11" spans="1:24" ht="15" x14ac:dyDescent="0.25">
      <c r="A11" s="88">
        <v>4</v>
      </c>
      <c r="B11" s="170">
        <v>76</v>
      </c>
      <c r="C11" s="616" t="s">
        <v>845</v>
      </c>
      <c r="D11" s="616" t="s">
        <v>666</v>
      </c>
      <c r="E11" s="135"/>
      <c r="F11" s="135"/>
      <c r="G11" s="396">
        <v>0</v>
      </c>
      <c r="H11" s="693">
        <v>0</v>
      </c>
      <c r="I11" s="135">
        <v>0</v>
      </c>
      <c r="J11" s="135" t="s">
        <v>1120</v>
      </c>
      <c r="K11" s="131"/>
      <c r="L11" s="177"/>
      <c r="M11" s="178"/>
      <c r="N11" s="178"/>
      <c r="O11" s="178"/>
      <c r="P11" s="186"/>
      <c r="Q11" s="178">
        <v>1</v>
      </c>
      <c r="R11" s="178">
        <v>0</v>
      </c>
      <c r="S11" s="178">
        <v>175</v>
      </c>
      <c r="T11" s="181"/>
      <c r="U11" s="181"/>
      <c r="V11" s="182"/>
      <c r="W11" s="183"/>
      <c r="X11" s="183"/>
    </row>
    <row r="12" spans="1:24" ht="15" x14ac:dyDescent="0.25">
      <c r="A12" s="88">
        <v>5</v>
      </c>
      <c r="B12" s="170">
        <v>338</v>
      </c>
      <c r="C12" s="616" t="s">
        <v>769</v>
      </c>
      <c r="D12" s="616" t="s">
        <v>692</v>
      </c>
      <c r="E12" s="135">
        <v>0</v>
      </c>
      <c r="F12" s="135">
        <v>0</v>
      </c>
      <c r="G12" s="135" t="s">
        <v>1121</v>
      </c>
      <c r="H12" s="134" t="s">
        <v>1120</v>
      </c>
      <c r="I12" s="135"/>
      <c r="J12" s="135"/>
      <c r="K12" s="131"/>
      <c r="L12" s="177"/>
      <c r="M12" s="178"/>
      <c r="N12" s="178"/>
      <c r="O12" s="178"/>
      <c r="P12" s="186"/>
      <c r="Q12" s="178">
        <v>3</v>
      </c>
      <c r="R12" s="178">
        <v>2</v>
      </c>
      <c r="S12" s="178">
        <v>165</v>
      </c>
      <c r="T12" s="181"/>
      <c r="U12" s="181"/>
      <c r="V12" s="182"/>
      <c r="W12" s="183"/>
      <c r="X12" s="183"/>
    </row>
    <row r="13" spans="1:24" ht="15" x14ac:dyDescent="0.25">
      <c r="A13" s="88">
        <v>6</v>
      </c>
      <c r="B13" s="170">
        <v>419</v>
      </c>
      <c r="C13" s="616" t="s">
        <v>844</v>
      </c>
      <c r="D13" s="616" t="s">
        <v>666</v>
      </c>
      <c r="E13" s="135">
        <v>0</v>
      </c>
      <c r="F13" s="135">
        <v>0</v>
      </c>
      <c r="G13" s="135" t="s">
        <v>1120</v>
      </c>
      <c r="H13" s="134"/>
      <c r="I13" s="135"/>
      <c r="J13" s="135"/>
      <c r="K13" s="131"/>
      <c r="L13" s="177"/>
      <c r="M13" s="178"/>
      <c r="N13" s="178"/>
      <c r="O13" s="178"/>
      <c r="P13" s="186"/>
      <c r="Q13" s="178">
        <v>1</v>
      </c>
      <c r="R13" s="178">
        <v>0</v>
      </c>
      <c r="S13" s="178">
        <v>160</v>
      </c>
      <c r="T13" s="181"/>
      <c r="U13" s="181"/>
      <c r="V13" s="182"/>
      <c r="W13" s="183"/>
      <c r="X13" s="183"/>
    </row>
    <row r="14" spans="1:24" ht="15" x14ac:dyDescent="0.25">
      <c r="A14" s="88">
        <v>6</v>
      </c>
      <c r="B14" s="170">
        <v>3</v>
      </c>
      <c r="C14" s="616" t="s">
        <v>848</v>
      </c>
      <c r="D14" s="616" t="s">
        <v>664</v>
      </c>
      <c r="E14" s="135"/>
      <c r="F14" s="135">
        <v>0</v>
      </c>
      <c r="G14" s="135" t="s">
        <v>1120</v>
      </c>
      <c r="H14" s="134"/>
      <c r="I14" s="135"/>
      <c r="J14" s="135"/>
      <c r="K14" s="131"/>
      <c r="L14" s="177"/>
      <c r="M14" s="178"/>
      <c r="N14" s="178"/>
      <c r="O14" s="178"/>
      <c r="P14" s="186"/>
      <c r="Q14" s="178">
        <v>1</v>
      </c>
      <c r="R14" s="178">
        <v>0</v>
      </c>
      <c r="S14" s="178">
        <v>160</v>
      </c>
      <c r="T14" s="181"/>
      <c r="U14" s="181"/>
      <c r="V14" s="182"/>
      <c r="W14" s="183"/>
      <c r="X14" s="183"/>
    </row>
    <row r="15" spans="1:24" ht="15" x14ac:dyDescent="0.25">
      <c r="A15" s="88">
        <v>8</v>
      </c>
      <c r="B15" s="170">
        <v>711</v>
      </c>
      <c r="C15" s="616" t="s">
        <v>846</v>
      </c>
      <c r="D15" s="616" t="s">
        <v>692</v>
      </c>
      <c r="E15" s="135">
        <v>0</v>
      </c>
      <c r="F15" s="135" t="s">
        <v>1119</v>
      </c>
      <c r="G15" s="135" t="s">
        <v>1120</v>
      </c>
      <c r="H15" s="134"/>
      <c r="I15" s="135"/>
      <c r="J15" s="135"/>
      <c r="K15" s="131"/>
      <c r="L15" s="177"/>
      <c r="M15" s="178"/>
      <c r="N15" s="178"/>
      <c r="O15" s="178"/>
      <c r="P15" s="186"/>
      <c r="Q15" s="178">
        <v>2</v>
      </c>
      <c r="R15" s="178">
        <v>1</v>
      </c>
      <c r="S15" s="178">
        <v>160</v>
      </c>
      <c r="T15" s="181"/>
      <c r="U15" s="181"/>
      <c r="V15" s="182"/>
      <c r="W15" s="183"/>
      <c r="X15" s="183"/>
    </row>
    <row r="16" spans="1:24" ht="15" x14ac:dyDescent="0.25">
      <c r="A16" s="88">
        <v>8</v>
      </c>
      <c r="B16" s="170">
        <v>499</v>
      </c>
      <c r="C16" s="616" t="s">
        <v>850</v>
      </c>
      <c r="D16" s="616" t="s">
        <v>851</v>
      </c>
      <c r="E16" s="135">
        <v>0</v>
      </c>
      <c r="F16" s="135" t="s">
        <v>1119</v>
      </c>
      <c r="G16" s="135" t="s">
        <v>1120</v>
      </c>
      <c r="H16" s="134"/>
      <c r="I16" s="135"/>
      <c r="J16" s="135"/>
      <c r="K16" s="131"/>
      <c r="L16" s="177"/>
      <c r="M16" s="178"/>
      <c r="N16" s="178"/>
      <c r="O16" s="178"/>
      <c r="P16" s="186"/>
      <c r="Q16" s="178">
        <v>2</v>
      </c>
      <c r="R16" s="178">
        <v>1</v>
      </c>
      <c r="S16" s="178">
        <v>160</v>
      </c>
      <c r="T16" s="181"/>
      <c r="U16" s="181"/>
      <c r="V16" s="182"/>
      <c r="W16" s="183"/>
      <c r="X16" s="183"/>
    </row>
    <row r="17" spans="1:25" ht="15" x14ac:dyDescent="0.25">
      <c r="A17" s="88">
        <v>10</v>
      </c>
      <c r="B17" s="170">
        <v>420</v>
      </c>
      <c r="C17" s="616" t="s">
        <v>855</v>
      </c>
      <c r="D17" s="616" t="s">
        <v>680</v>
      </c>
      <c r="E17" s="135">
        <v>0</v>
      </c>
      <c r="F17" s="135" t="s">
        <v>1120</v>
      </c>
      <c r="G17" s="396"/>
      <c r="H17" s="134"/>
      <c r="I17" s="135"/>
      <c r="J17" s="135"/>
      <c r="K17" s="131"/>
      <c r="L17" s="177"/>
      <c r="M17" s="178"/>
      <c r="N17" s="178"/>
      <c r="O17" s="178"/>
      <c r="P17" s="186"/>
      <c r="Q17" s="178">
        <v>1</v>
      </c>
      <c r="R17" s="178">
        <v>0</v>
      </c>
      <c r="S17" s="178">
        <v>155</v>
      </c>
      <c r="T17" s="181"/>
      <c r="U17" s="181"/>
      <c r="V17" s="182"/>
      <c r="W17" s="183"/>
      <c r="X17" s="183"/>
    </row>
    <row r="18" spans="1:25" ht="15" x14ac:dyDescent="0.25">
      <c r="A18" s="88">
        <v>11</v>
      </c>
      <c r="B18" s="170">
        <v>955</v>
      </c>
      <c r="C18" s="616" t="s">
        <v>847</v>
      </c>
      <c r="D18" s="616" t="s">
        <v>671</v>
      </c>
      <c r="E18" s="135" t="s">
        <v>1119</v>
      </c>
      <c r="F18" s="135" t="s">
        <v>1120</v>
      </c>
      <c r="G18" s="396"/>
      <c r="H18" s="134"/>
      <c r="I18" s="135"/>
      <c r="J18" s="135"/>
      <c r="K18" s="131"/>
      <c r="L18" s="177"/>
      <c r="M18" s="178"/>
      <c r="N18" s="178"/>
      <c r="O18" s="178"/>
      <c r="P18" s="186"/>
      <c r="Q18" s="178">
        <v>2</v>
      </c>
      <c r="R18" s="178">
        <v>1</v>
      </c>
      <c r="S18" s="178">
        <v>155</v>
      </c>
      <c r="T18" s="181"/>
      <c r="U18" s="181"/>
      <c r="V18" s="182"/>
      <c r="W18" s="183"/>
      <c r="X18" s="183"/>
    </row>
    <row r="19" spans="1:25" ht="15" x14ac:dyDescent="0.25">
      <c r="A19" s="88">
        <v>11</v>
      </c>
      <c r="B19" s="170">
        <v>426</v>
      </c>
      <c r="C19" s="616" t="s">
        <v>849</v>
      </c>
      <c r="D19" s="616" t="s">
        <v>671</v>
      </c>
      <c r="E19" s="135" t="s">
        <v>1119</v>
      </c>
      <c r="F19" s="135" t="s">
        <v>1120</v>
      </c>
      <c r="G19" s="396"/>
      <c r="H19" s="134"/>
      <c r="I19" s="135"/>
      <c r="J19" s="135"/>
      <c r="K19" s="131"/>
      <c r="L19" s="177"/>
      <c r="M19" s="178"/>
      <c r="N19" s="178"/>
      <c r="O19" s="178"/>
      <c r="P19" s="186"/>
      <c r="Q19" s="178">
        <v>2</v>
      </c>
      <c r="R19" s="178">
        <v>1</v>
      </c>
      <c r="S19" s="178">
        <v>155</v>
      </c>
      <c r="T19" s="181"/>
      <c r="U19" s="181"/>
      <c r="V19" s="182"/>
      <c r="W19" s="183"/>
      <c r="X19" s="183"/>
    </row>
    <row r="20" spans="1:25" ht="15" x14ac:dyDescent="0.25">
      <c r="A20" s="88">
        <v>11</v>
      </c>
      <c r="B20" s="170">
        <v>433</v>
      </c>
      <c r="C20" s="616" t="s">
        <v>853</v>
      </c>
      <c r="D20" s="616" t="s">
        <v>824</v>
      </c>
      <c r="E20" s="135" t="s">
        <v>1119</v>
      </c>
      <c r="F20" s="135" t="s">
        <v>1120</v>
      </c>
      <c r="G20" s="396"/>
      <c r="H20" s="134"/>
      <c r="I20" s="135"/>
      <c r="J20" s="135"/>
      <c r="K20" s="131"/>
      <c r="L20" s="177"/>
      <c r="M20" s="178"/>
      <c r="N20" s="178"/>
      <c r="O20" s="178"/>
      <c r="P20" s="186"/>
      <c r="Q20" s="178">
        <v>2</v>
      </c>
      <c r="R20" s="178">
        <v>1</v>
      </c>
      <c r="S20" s="178">
        <v>155</v>
      </c>
      <c r="T20" s="181"/>
      <c r="U20" s="181"/>
      <c r="V20" s="182"/>
      <c r="W20" s="183"/>
      <c r="X20" s="183"/>
    </row>
    <row r="21" spans="1:25" ht="15" x14ac:dyDescent="0.25">
      <c r="A21" s="88">
        <v>14</v>
      </c>
      <c r="B21" s="170">
        <v>475</v>
      </c>
      <c r="C21" s="616" t="s">
        <v>839</v>
      </c>
      <c r="D21" s="616" t="s">
        <v>731</v>
      </c>
      <c r="E21" s="135" t="s">
        <v>1121</v>
      </c>
      <c r="F21" s="135" t="s">
        <v>1120</v>
      </c>
      <c r="G21" s="396"/>
      <c r="H21" s="134"/>
      <c r="I21" s="135"/>
      <c r="J21" s="135"/>
      <c r="K21" s="131"/>
      <c r="L21" s="177"/>
      <c r="M21" s="178"/>
      <c r="N21" s="178"/>
      <c r="O21" s="178"/>
      <c r="P21" s="186"/>
      <c r="Q21" s="178">
        <v>3</v>
      </c>
      <c r="R21" s="178">
        <v>2</v>
      </c>
      <c r="S21" s="178">
        <v>155</v>
      </c>
      <c r="T21" s="181"/>
      <c r="U21" s="181"/>
      <c r="V21" s="182"/>
      <c r="W21" s="183"/>
      <c r="X21" s="183"/>
    </row>
    <row r="22" spans="1:25" ht="15" x14ac:dyDescent="0.25">
      <c r="A22" s="88"/>
      <c r="B22" s="170">
        <v>912</v>
      </c>
      <c r="C22" s="616" t="s">
        <v>843</v>
      </c>
      <c r="D22" s="616" t="s">
        <v>683</v>
      </c>
      <c r="E22" s="135" t="s">
        <v>1120</v>
      </c>
      <c r="F22" s="135"/>
      <c r="G22" s="396"/>
      <c r="H22" s="134"/>
      <c r="I22" s="135"/>
      <c r="J22" s="135"/>
      <c r="K22" s="131"/>
      <c r="L22" s="177"/>
      <c r="M22" s="178"/>
      <c r="N22" s="178"/>
      <c r="O22" s="178"/>
      <c r="P22" s="186"/>
      <c r="Q22" s="178"/>
      <c r="R22" s="178"/>
      <c r="S22" s="178" t="s">
        <v>1118</v>
      </c>
      <c r="T22" s="181"/>
      <c r="U22" s="181"/>
      <c r="V22" s="182"/>
      <c r="W22" s="183"/>
      <c r="X22" s="183"/>
    </row>
    <row r="23" spans="1:25" ht="15" x14ac:dyDescent="0.25">
      <c r="A23" s="88"/>
      <c r="B23" s="170">
        <v>242</v>
      </c>
      <c r="C23" s="616" t="s">
        <v>840</v>
      </c>
      <c r="D23" s="616" t="s">
        <v>662</v>
      </c>
      <c r="E23" s="135"/>
      <c r="F23" s="135"/>
      <c r="G23" s="396"/>
      <c r="H23" s="134"/>
      <c r="I23" s="135"/>
      <c r="J23" s="135"/>
      <c r="K23" s="131"/>
      <c r="L23" s="177"/>
      <c r="M23" s="178"/>
      <c r="N23" s="178"/>
      <c r="O23" s="178"/>
      <c r="P23" s="186"/>
      <c r="Q23" s="178"/>
      <c r="R23" s="178"/>
      <c r="S23" s="178" t="s">
        <v>945</v>
      </c>
      <c r="T23" s="181"/>
      <c r="U23" s="181"/>
      <c r="V23" s="182"/>
      <c r="W23" s="183"/>
      <c r="X23" s="183"/>
    </row>
    <row r="24" spans="1:25" ht="15" x14ac:dyDescent="0.25">
      <c r="A24" s="88"/>
      <c r="B24" s="170">
        <v>588</v>
      </c>
      <c r="C24" s="616" t="s">
        <v>852</v>
      </c>
      <c r="D24" s="616" t="s">
        <v>671</v>
      </c>
      <c r="E24" s="135"/>
      <c r="F24" s="135"/>
      <c r="G24" s="396"/>
      <c r="H24" s="134"/>
      <c r="I24" s="135"/>
      <c r="J24" s="135"/>
      <c r="K24" s="131"/>
      <c r="L24" s="177"/>
      <c r="M24" s="178"/>
      <c r="N24" s="178"/>
      <c r="O24" s="178"/>
      <c r="P24" s="186"/>
      <c r="Q24" s="178"/>
      <c r="R24" s="178"/>
      <c r="S24" s="178" t="s">
        <v>945</v>
      </c>
      <c r="T24" s="181"/>
      <c r="U24" s="181"/>
      <c r="V24" s="182"/>
      <c r="W24" s="183"/>
      <c r="X24" s="183"/>
    </row>
    <row r="25" spans="1:25" s="429" customFormat="1" ht="15" customHeight="1" x14ac:dyDescent="0.25">
      <c r="A25" s="231"/>
      <c r="B25" s="196"/>
      <c r="C25" s="196"/>
      <c r="D25" s="229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30"/>
      <c r="R25" s="430"/>
      <c r="S25" s="231"/>
      <c r="Y25" s="68"/>
    </row>
    <row r="26" spans="1:25" x14ac:dyDescent="0.2">
      <c r="Y26" s="429"/>
    </row>
    <row r="27" spans="1:25" s="438" customFormat="1" ht="15" x14ac:dyDescent="0.25">
      <c r="A27" s="431"/>
      <c r="B27" s="432" t="s">
        <v>161</v>
      </c>
      <c r="C27" s="432"/>
      <c r="D27" s="432"/>
      <c r="E27" s="433"/>
      <c r="F27" s="434"/>
      <c r="G27" s="434"/>
      <c r="H27" s="433"/>
      <c r="I27" s="434"/>
      <c r="J27" s="434"/>
      <c r="K27" s="434"/>
      <c r="L27" s="434"/>
      <c r="M27" s="434"/>
      <c r="N27" s="434"/>
      <c r="O27" s="434"/>
      <c r="P27" s="434"/>
      <c r="Q27" s="435"/>
      <c r="R27" s="435"/>
      <c r="S27" s="436" t="s">
        <v>166</v>
      </c>
      <c r="T27" s="437"/>
      <c r="U27" s="437"/>
      <c r="Y27" s="68"/>
    </row>
    <row r="28" spans="1:25" s="438" customFormat="1" ht="3" customHeight="1" x14ac:dyDescent="0.25">
      <c r="A28" s="431"/>
      <c r="B28" s="432"/>
      <c r="C28" s="432"/>
      <c r="D28" s="432"/>
      <c r="E28" s="433"/>
      <c r="F28" s="434"/>
      <c r="G28" s="434"/>
      <c r="H28" s="433"/>
      <c r="I28" s="434"/>
      <c r="J28" s="434"/>
      <c r="K28" s="434"/>
      <c r="L28" s="434"/>
      <c r="M28" s="434"/>
      <c r="N28" s="434"/>
      <c r="O28" s="434"/>
      <c r="P28" s="434"/>
      <c r="Q28" s="435"/>
      <c r="R28" s="435"/>
      <c r="S28" s="436"/>
      <c r="T28" s="437"/>
      <c r="U28" s="437"/>
    </row>
    <row r="29" spans="1:25" s="438" customFormat="1" ht="15" x14ac:dyDescent="0.2">
      <c r="A29" s="412" t="s">
        <v>30</v>
      </c>
      <c r="B29" s="413" t="s">
        <v>31</v>
      </c>
      <c r="C29" s="281" t="s">
        <v>241</v>
      </c>
      <c r="D29" s="280" t="s">
        <v>240</v>
      </c>
      <c r="E29" s="414">
        <v>300</v>
      </c>
      <c r="F29" s="413">
        <v>320</v>
      </c>
      <c r="G29" s="413">
        <v>340</v>
      </c>
      <c r="H29" s="413">
        <v>350</v>
      </c>
      <c r="I29" s="413">
        <v>360</v>
      </c>
      <c r="J29" s="413">
        <v>370</v>
      </c>
      <c r="K29" s="413">
        <v>380</v>
      </c>
      <c r="L29" s="413">
        <v>390</v>
      </c>
      <c r="M29" s="413">
        <v>400</v>
      </c>
      <c r="N29" s="413">
        <v>410</v>
      </c>
      <c r="O29" s="413"/>
      <c r="P29" s="413"/>
      <c r="Q29" s="413" t="s">
        <v>163</v>
      </c>
      <c r="R29" s="413" t="s">
        <v>164</v>
      </c>
      <c r="S29" s="413" t="s">
        <v>165</v>
      </c>
      <c r="T29" s="439"/>
      <c r="U29" s="439"/>
    </row>
    <row r="30" spans="1:25" s="438" customFormat="1" ht="5.0999999999999996" customHeight="1" x14ac:dyDescent="0.2">
      <c r="A30" s="440"/>
      <c r="B30" s="441"/>
      <c r="C30" s="441"/>
      <c r="D30" s="442"/>
      <c r="E30" s="420"/>
      <c r="F30" s="420"/>
      <c r="G30" s="420"/>
      <c r="H30" s="421"/>
      <c r="I30" s="420"/>
      <c r="J30" s="420"/>
      <c r="K30" s="420"/>
      <c r="L30" s="420"/>
      <c r="M30" s="420"/>
      <c r="N30" s="420"/>
      <c r="O30" s="420"/>
      <c r="P30" s="420"/>
      <c r="Q30" s="422"/>
      <c r="R30" s="423"/>
      <c r="S30" s="424"/>
      <c r="T30" s="443"/>
      <c r="U30" s="443"/>
    </row>
    <row r="31" spans="1:25" ht="15" x14ac:dyDescent="0.25">
      <c r="A31" s="88">
        <v>1</v>
      </c>
      <c r="B31" s="170">
        <v>45</v>
      </c>
      <c r="C31" s="616" t="s">
        <v>872</v>
      </c>
      <c r="D31" s="616" t="s">
        <v>804</v>
      </c>
      <c r="E31" s="135"/>
      <c r="F31" s="135"/>
      <c r="G31" s="396"/>
      <c r="H31" s="134"/>
      <c r="I31" s="135"/>
      <c r="J31" s="135" t="s">
        <v>1119</v>
      </c>
      <c r="K31" s="131" t="s">
        <v>7</v>
      </c>
      <c r="L31" s="177" t="s">
        <v>1121</v>
      </c>
      <c r="M31" s="178">
        <v>0</v>
      </c>
      <c r="N31" s="178" t="s">
        <v>1120</v>
      </c>
      <c r="O31" s="178"/>
      <c r="P31" s="186"/>
      <c r="Q31" s="178">
        <v>1</v>
      </c>
      <c r="R31" s="178">
        <v>3</v>
      </c>
      <c r="S31" s="178">
        <v>400</v>
      </c>
      <c r="T31" s="181"/>
      <c r="U31" s="181"/>
      <c r="V31" s="182"/>
      <c r="W31" s="183"/>
      <c r="X31" s="183"/>
      <c r="Y31" s="438"/>
    </row>
    <row r="32" spans="1:25" ht="15" x14ac:dyDescent="0.25">
      <c r="A32" s="88">
        <v>2</v>
      </c>
      <c r="B32" s="170">
        <v>80</v>
      </c>
      <c r="C32" s="616" t="s">
        <v>865</v>
      </c>
      <c r="D32" s="616" t="s">
        <v>734</v>
      </c>
      <c r="E32" s="135"/>
      <c r="F32" s="135"/>
      <c r="G32" s="396"/>
      <c r="H32" s="134" t="s">
        <v>1121</v>
      </c>
      <c r="I32" s="135" t="s">
        <v>7</v>
      </c>
      <c r="J32" s="135">
        <v>0</v>
      </c>
      <c r="K32" s="131" t="s">
        <v>1119</v>
      </c>
      <c r="L32" s="215" t="s">
        <v>1120</v>
      </c>
      <c r="M32" s="178"/>
      <c r="N32" s="178"/>
      <c r="O32" s="178"/>
      <c r="P32" s="186"/>
      <c r="Q32" s="178">
        <v>2</v>
      </c>
      <c r="R32" s="178">
        <v>3</v>
      </c>
      <c r="S32" s="178">
        <v>380</v>
      </c>
      <c r="T32" s="181"/>
      <c r="U32" s="181"/>
      <c r="V32" s="182"/>
      <c r="W32" s="183"/>
      <c r="X32" s="183"/>
    </row>
    <row r="33" spans="1:25" ht="15" x14ac:dyDescent="0.25">
      <c r="A33" s="88">
        <v>3</v>
      </c>
      <c r="B33" s="170">
        <v>546</v>
      </c>
      <c r="C33" s="616" t="s">
        <v>868</v>
      </c>
      <c r="D33" s="616" t="s">
        <v>692</v>
      </c>
      <c r="E33" s="135"/>
      <c r="F33" s="135"/>
      <c r="G33" s="396"/>
      <c r="H33" s="134"/>
      <c r="I33" s="135"/>
      <c r="J33" s="135">
        <v>0</v>
      </c>
      <c r="K33" s="131" t="s">
        <v>1120</v>
      </c>
      <c r="L33" s="177"/>
      <c r="M33" s="178"/>
      <c r="N33" s="178"/>
      <c r="O33" s="178"/>
      <c r="P33" s="186"/>
      <c r="Q33" s="178">
        <v>1</v>
      </c>
      <c r="R33" s="178">
        <v>0</v>
      </c>
      <c r="S33" s="178">
        <v>370</v>
      </c>
      <c r="T33" s="181"/>
      <c r="U33" s="181"/>
      <c r="V33" s="182"/>
      <c r="W33" s="183"/>
      <c r="X33" s="183"/>
    </row>
    <row r="34" spans="1:25" ht="15" x14ac:dyDescent="0.25">
      <c r="A34" s="692">
        <v>4</v>
      </c>
      <c r="B34" s="170">
        <v>305</v>
      </c>
      <c r="C34" s="616" t="s">
        <v>869</v>
      </c>
      <c r="D34" s="616" t="s">
        <v>677</v>
      </c>
      <c r="E34" s="135"/>
      <c r="F34" s="135"/>
      <c r="G34" s="396">
        <v>0</v>
      </c>
      <c r="H34" s="134" t="s">
        <v>1121</v>
      </c>
      <c r="I34" s="135" t="s">
        <v>1120</v>
      </c>
      <c r="J34" s="135"/>
      <c r="K34" s="131"/>
      <c r="L34" s="177"/>
      <c r="M34" s="178"/>
      <c r="N34" s="178"/>
      <c r="O34" s="178"/>
      <c r="P34" s="186"/>
      <c r="Q34" s="178">
        <v>3</v>
      </c>
      <c r="R34" s="178">
        <v>2</v>
      </c>
      <c r="S34" s="178">
        <v>350</v>
      </c>
      <c r="T34" s="181"/>
      <c r="U34" s="181"/>
      <c r="V34" s="182"/>
      <c r="W34" s="183"/>
      <c r="X34" s="183"/>
    </row>
    <row r="35" spans="1:25" ht="15" x14ac:dyDescent="0.25">
      <c r="A35" s="692">
        <v>5</v>
      </c>
      <c r="B35" s="170">
        <v>917</v>
      </c>
      <c r="C35" s="304" t="s">
        <v>870</v>
      </c>
      <c r="D35" s="616" t="s">
        <v>871</v>
      </c>
      <c r="E35" s="135"/>
      <c r="F35" s="135"/>
      <c r="G35" s="396">
        <v>0</v>
      </c>
      <c r="H35" s="134" t="s">
        <v>1120</v>
      </c>
      <c r="I35" s="135"/>
      <c r="J35" s="135"/>
      <c r="K35" s="131"/>
      <c r="L35" s="177"/>
      <c r="M35" s="178"/>
      <c r="N35" s="178"/>
      <c r="O35" s="178"/>
      <c r="P35" s="186"/>
      <c r="Q35" s="178">
        <v>1</v>
      </c>
      <c r="R35" s="178">
        <v>0</v>
      </c>
      <c r="S35" s="178">
        <v>340</v>
      </c>
      <c r="T35" s="181"/>
      <c r="U35" s="181"/>
      <c r="V35" s="182"/>
      <c r="W35" s="183"/>
      <c r="X35" s="183"/>
    </row>
    <row r="36" spans="1:25" s="187" customFormat="1" ht="15" x14ac:dyDescent="0.25">
      <c r="A36" s="692">
        <v>6</v>
      </c>
      <c r="B36" s="170">
        <v>314</v>
      </c>
      <c r="C36" s="616" t="s">
        <v>866</v>
      </c>
      <c r="D36" s="616" t="s">
        <v>677</v>
      </c>
      <c r="E36" s="135"/>
      <c r="F36" s="135">
        <v>0</v>
      </c>
      <c r="G36" s="134" t="s">
        <v>1120</v>
      </c>
      <c r="H36" s="693"/>
      <c r="I36" s="135"/>
      <c r="J36" s="135"/>
      <c r="K36" s="131"/>
      <c r="L36" s="177"/>
      <c r="M36" s="178"/>
      <c r="N36" s="178"/>
      <c r="O36" s="178"/>
      <c r="P36" s="186"/>
      <c r="Q36" s="178">
        <v>1</v>
      </c>
      <c r="R36" s="178">
        <v>0</v>
      </c>
      <c r="S36" s="178">
        <v>320</v>
      </c>
      <c r="T36" s="181"/>
      <c r="U36" s="181"/>
      <c r="V36" s="182"/>
      <c r="W36" s="183"/>
      <c r="X36" s="183"/>
      <c r="Y36" s="68"/>
    </row>
    <row r="37" spans="1:25" ht="15" x14ac:dyDescent="0.25">
      <c r="A37" s="88"/>
      <c r="B37" s="170">
        <v>120</v>
      </c>
      <c r="C37" s="616" t="s">
        <v>864</v>
      </c>
      <c r="D37" s="616" t="s">
        <v>702</v>
      </c>
      <c r="E37" s="135"/>
      <c r="F37" s="135"/>
      <c r="G37" s="396"/>
      <c r="H37" s="134"/>
      <c r="I37" s="135"/>
      <c r="J37" s="135" t="s">
        <v>1120</v>
      </c>
      <c r="K37" s="131"/>
      <c r="L37" s="215"/>
      <c r="M37" s="178"/>
      <c r="N37" s="178"/>
      <c r="O37" s="178"/>
      <c r="P37" s="186"/>
      <c r="Q37" s="178"/>
      <c r="R37" s="178"/>
      <c r="S37" s="178" t="s">
        <v>1118</v>
      </c>
      <c r="T37" s="181"/>
      <c r="U37" s="181"/>
      <c r="V37" s="182"/>
      <c r="W37" s="183"/>
      <c r="X37" s="183"/>
      <c r="Y37" s="187"/>
    </row>
    <row r="38" spans="1:25" ht="15" x14ac:dyDescent="0.25">
      <c r="A38" s="88"/>
      <c r="B38" s="170">
        <v>304</v>
      </c>
      <c r="C38" s="616" t="s">
        <v>873</v>
      </c>
      <c r="D38" s="616" t="s">
        <v>666</v>
      </c>
      <c r="E38" s="135" t="s">
        <v>1120</v>
      </c>
      <c r="F38" s="135"/>
      <c r="G38" s="396"/>
      <c r="H38" s="134"/>
      <c r="I38" s="135"/>
      <c r="J38" s="135"/>
      <c r="K38" s="131"/>
      <c r="L38" s="177"/>
      <c r="M38" s="178"/>
      <c r="N38" s="178"/>
      <c r="O38" s="178"/>
      <c r="P38" s="186"/>
      <c r="Q38" s="178"/>
      <c r="R38" s="178"/>
      <c r="S38" s="178" t="s">
        <v>1118</v>
      </c>
      <c r="T38" s="181"/>
      <c r="U38" s="181"/>
      <c r="V38" s="182"/>
      <c r="W38" s="183"/>
      <c r="X38" s="183"/>
    </row>
    <row r="39" spans="1:25" ht="15" x14ac:dyDescent="0.25">
      <c r="A39" s="88"/>
      <c r="B39" s="170">
        <v>911</v>
      </c>
      <c r="C39" s="304" t="s">
        <v>874</v>
      </c>
      <c r="D39" s="616" t="s">
        <v>804</v>
      </c>
      <c r="E39" s="135" t="s">
        <v>1120</v>
      </c>
      <c r="F39" s="135"/>
      <c r="G39" s="396"/>
      <c r="H39" s="134"/>
      <c r="I39" s="135"/>
      <c r="J39" s="135"/>
      <c r="K39" s="131"/>
      <c r="L39" s="177"/>
      <c r="M39" s="178"/>
      <c r="N39" s="178"/>
      <c r="O39" s="178"/>
      <c r="P39" s="186"/>
      <c r="Q39" s="178"/>
      <c r="R39" s="178"/>
      <c r="S39" s="178" t="s">
        <v>1118</v>
      </c>
      <c r="T39" s="181"/>
      <c r="U39" s="181"/>
      <c r="V39" s="182"/>
      <c r="W39" s="183"/>
      <c r="X39" s="183"/>
    </row>
    <row r="40" spans="1:25" ht="15" x14ac:dyDescent="0.25">
      <c r="A40" s="88"/>
      <c r="B40" s="170">
        <v>445</v>
      </c>
      <c r="C40" s="616" t="s">
        <v>861</v>
      </c>
      <c r="D40" s="616" t="s">
        <v>685</v>
      </c>
      <c r="E40" s="135"/>
      <c r="F40" s="135"/>
      <c r="G40" s="396"/>
      <c r="H40" s="134"/>
      <c r="I40" s="135"/>
      <c r="J40" s="135"/>
      <c r="K40" s="131"/>
      <c r="L40" s="177"/>
      <c r="M40" s="178"/>
      <c r="N40" s="178"/>
      <c r="O40" s="178"/>
      <c r="P40" s="186"/>
      <c r="Q40" s="178"/>
      <c r="R40" s="178"/>
      <c r="S40" s="178" t="s">
        <v>945</v>
      </c>
      <c r="T40" s="181"/>
      <c r="U40" s="181"/>
      <c r="V40" s="182"/>
      <c r="W40" s="183"/>
      <c r="X40" s="183"/>
    </row>
    <row r="41" spans="1:25" ht="15" x14ac:dyDescent="0.25">
      <c r="A41" s="88"/>
      <c r="B41" s="170">
        <v>302</v>
      </c>
      <c r="C41" s="616" t="s">
        <v>862</v>
      </c>
      <c r="D41" s="616" t="s">
        <v>863</v>
      </c>
      <c r="E41" s="141"/>
      <c r="F41" s="141"/>
      <c r="G41" s="141"/>
      <c r="H41" s="141"/>
      <c r="I41" s="396"/>
      <c r="J41" s="693"/>
      <c r="K41" s="135"/>
      <c r="L41" s="135"/>
      <c r="M41" s="215"/>
      <c r="N41" s="141"/>
      <c r="O41" s="141"/>
      <c r="P41" s="141"/>
      <c r="Q41" s="178"/>
      <c r="R41" s="178"/>
      <c r="S41" s="178" t="s">
        <v>945</v>
      </c>
    </row>
    <row r="42" spans="1:25" ht="15" x14ac:dyDescent="0.25">
      <c r="A42" s="88"/>
      <c r="B42" s="170">
        <v>555</v>
      </c>
      <c r="C42" s="304" t="s">
        <v>867</v>
      </c>
      <c r="D42" s="616" t="s">
        <v>692</v>
      </c>
      <c r="E42" s="135"/>
      <c r="F42" s="135"/>
      <c r="G42" s="396"/>
      <c r="H42" s="693"/>
      <c r="I42" s="135"/>
      <c r="J42" s="135"/>
      <c r="K42" s="131"/>
      <c r="L42" s="177"/>
      <c r="M42" s="240"/>
      <c r="N42" s="240"/>
      <c r="O42" s="240"/>
      <c r="P42" s="237"/>
      <c r="Q42" s="240"/>
      <c r="R42" s="240"/>
      <c r="S42" s="240" t="s">
        <v>945</v>
      </c>
      <c r="T42" s="187"/>
      <c r="U42" s="187"/>
      <c r="V42" s="187"/>
      <c r="W42" s="187"/>
      <c r="X42" s="187"/>
    </row>
  </sheetData>
  <dataValidations count="1">
    <dataValidation type="list" allowBlank="1" showInputMessage="1" showErrorMessage="1" sqref="F34 F36 Y10 F9:F11">
      <formula1>"мсмк,мс,кмс,I,II,III"</formula1>
    </dataValidation>
  </dataValidations>
  <printOptions horizontalCentered="1"/>
  <pageMargins left="0" right="0" top="0.86614173228346458" bottom="0.19685039370078741" header="0" footer="0"/>
  <pageSetup paperSize="9" scale="90" orientation="portrait" r:id="rId1"/>
  <headerFooter alignWithMargins="0">
    <oddHeader xml:space="preserve">&amp;R&amp;"Arial Cyr,курсив"&amp;12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2"/>
  <sheetViews>
    <sheetView topLeftCell="A8" zoomScaleNormal="100" workbookViewId="0">
      <selection activeCell="J34" sqref="J34"/>
    </sheetView>
  </sheetViews>
  <sheetFormatPr defaultColWidth="2" defaultRowHeight="12.75" outlineLevelCol="1" x14ac:dyDescent="0.2"/>
  <cols>
    <col min="1" max="1" width="5.7109375" style="140" customWidth="1"/>
    <col min="2" max="2" width="6.140625" style="141" customWidth="1"/>
    <col min="3" max="3" width="15.85546875" style="141" customWidth="1"/>
    <col min="4" max="4" width="15.7109375" style="143" customWidth="1"/>
    <col min="5" max="5" width="9.28515625" style="140" customWidth="1"/>
    <col min="6" max="6" width="4.710937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2.28515625" style="145" customWidth="1"/>
    <col min="17" max="17" width="9.140625" style="68" customWidth="1"/>
    <col min="18" max="27" width="5.7109375" style="68" hidden="1" customWidth="1" outlineLevel="1"/>
    <col min="28" max="28" width="9.140625" style="68" customWidth="1" collapsed="1"/>
    <col min="29" max="227" width="9.140625" style="68" customWidth="1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16384" width="2" style="68"/>
  </cols>
  <sheetData>
    <row r="1" spans="1:27" ht="15.75" x14ac:dyDescent="0.2">
      <c r="I1" s="144"/>
      <c r="J1" s="144" t="s">
        <v>0</v>
      </c>
      <c r="R1" s="575">
        <v>0</v>
      </c>
      <c r="S1" s="575">
        <v>3.6</v>
      </c>
      <c r="T1" s="575">
        <v>4</v>
      </c>
      <c r="U1" s="575">
        <v>4.3</v>
      </c>
      <c r="V1" s="575">
        <v>4.7</v>
      </c>
      <c r="W1" s="575">
        <v>5.2</v>
      </c>
      <c r="X1" s="575">
        <v>5.6</v>
      </c>
      <c r="Y1" s="575">
        <v>6</v>
      </c>
      <c r="Z1" s="575">
        <v>6.3</v>
      </c>
      <c r="AA1" s="575">
        <v>6.7</v>
      </c>
    </row>
    <row r="2" spans="1:27" ht="15.75" x14ac:dyDescent="0.2">
      <c r="I2" s="144"/>
      <c r="J2" s="144" t="s">
        <v>1</v>
      </c>
      <c r="R2" s="445" t="s">
        <v>18</v>
      </c>
      <c r="S2" s="446" t="s">
        <v>40</v>
      </c>
      <c r="T2" s="446" t="s">
        <v>19</v>
      </c>
      <c r="U2" s="446" t="s">
        <v>20</v>
      </c>
      <c r="V2" s="446" t="s">
        <v>21</v>
      </c>
      <c r="W2" s="446" t="s">
        <v>22</v>
      </c>
      <c r="X2" s="446" t="s">
        <v>23</v>
      </c>
      <c r="Y2" s="447" t="s">
        <v>24</v>
      </c>
      <c r="Z2" s="446" t="s">
        <v>25</v>
      </c>
      <c r="AA2" s="446" t="s">
        <v>26</v>
      </c>
    </row>
    <row r="3" spans="1:27" ht="15.75" x14ac:dyDescent="0.25">
      <c r="I3" s="74"/>
      <c r="J3" s="144" t="s">
        <v>2</v>
      </c>
    </row>
    <row r="4" spans="1:27" ht="15" customHeight="1" x14ac:dyDescent="0.25">
      <c r="I4" s="74"/>
      <c r="J4" s="144"/>
    </row>
    <row r="5" spans="1:27" s="187" customFormat="1" ht="18.75" x14ac:dyDescent="0.25">
      <c r="A5" s="74"/>
      <c r="B5" s="74"/>
      <c r="C5" s="74"/>
      <c r="G5" s="74"/>
      <c r="H5" s="74"/>
      <c r="I5" s="74"/>
      <c r="J5" s="75" t="s">
        <v>242</v>
      </c>
      <c r="K5" s="74"/>
      <c r="L5" s="74"/>
      <c r="O5" s="231"/>
      <c r="P5" s="231"/>
      <c r="X5" s="241"/>
      <c r="Y5" s="242"/>
    </row>
    <row r="6" spans="1:27" s="187" customFormat="1" ht="18.75" x14ac:dyDescent="0.25">
      <c r="A6" s="74"/>
      <c r="B6" s="74"/>
      <c r="C6" s="74"/>
      <c r="G6" s="74"/>
      <c r="H6" s="74"/>
      <c r="I6" s="74"/>
      <c r="J6" s="75" t="s">
        <v>3</v>
      </c>
      <c r="K6" s="74"/>
      <c r="L6" s="74"/>
      <c r="O6" s="231"/>
      <c r="P6" s="231"/>
      <c r="X6" s="243"/>
      <c r="Y6" s="242"/>
    </row>
    <row r="7" spans="1:27" s="187" customFormat="1" ht="15" x14ac:dyDescent="0.25">
      <c r="A7" s="231"/>
      <c r="G7" s="244"/>
      <c r="I7" s="237"/>
      <c r="L7" s="74"/>
      <c r="O7" s="231"/>
      <c r="P7" s="231"/>
      <c r="X7" s="241"/>
      <c r="Y7" s="242"/>
    </row>
    <row r="8" spans="1:27" s="187" customFormat="1" ht="20.25" x14ac:dyDescent="0.25">
      <c r="A8" s="231"/>
      <c r="G8" s="244"/>
      <c r="I8" s="242"/>
      <c r="J8" s="245" t="s">
        <v>4</v>
      </c>
      <c r="K8" s="245"/>
      <c r="L8" s="74"/>
      <c r="O8" s="231"/>
      <c r="P8" s="231"/>
      <c r="X8" s="243"/>
      <c r="Y8" s="242"/>
    </row>
    <row r="9" spans="1:27" s="187" customFormat="1" ht="6.95" customHeight="1" x14ac:dyDescent="0.25">
      <c r="A9" s="231"/>
      <c r="G9" s="244"/>
      <c r="I9" s="242"/>
      <c r="J9" s="75"/>
      <c r="K9" s="75"/>
      <c r="L9" s="74"/>
      <c r="O9" s="231"/>
      <c r="P9" s="231"/>
      <c r="X9" s="241"/>
      <c r="Y9" s="242"/>
    </row>
    <row r="10" spans="1:27" s="187" customFormat="1" ht="20.25" x14ac:dyDescent="0.25">
      <c r="A10" s="231"/>
      <c r="G10" s="244"/>
      <c r="I10" s="237"/>
      <c r="J10" s="75" t="s">
        <v>41</v>
      </c>
      <c r="K10" s="246"/>
      <c r="L10" s="74"/>
      <c r="O10" s="231"/>
      <c r="P10" s="231"/>
      <c r="X10" s="243"/>
      <c r="Y10" s="242"/>
    </row>
    <row r="11" spans="1:27" s="187" customFormat="1" ht="15.75" x14ac:dyDescent="0.25">
      <c r="A11" s="628" t="s">
        <v>333</v>
      </c>
      <c r="D11" s="200"/>
      <c r="F11" s="237"/>
      <c r="H11" s="247"/>
      <c r="I11" s="74"/>
      <c r="J11" s="74"/>
      <c r="K11" s="74"/>
      <c r="L11" s="74"/>
      <c r="M11" s="231"/>
      <c r="N11" s="231"/>
      <c r="O11" s="231"/>
      <c r="P11" s="94" t="s">
        <v>236</v>
      </c>
      <c r="R11" s="248"/>
      <c r="X11" s="241"/>
      <c r="Y11" s="242"/>
    </row>
    <row r="12" spans="1:27" ht="12.95" customHeight="1" x14ac:dyDescent="0.3">
      <c r="A12" s="154"/>
      <c r="B12" s="155"/>
      <c r="C12" s="155"/>
      <c r="D12" s="156"/>
      <c r="E12" s="157"/>
      <c r="F12" s="157"/>
      <c r="G12" s="99"/>
      <c r="H12" s="98"/>
      <c r="I12" s="98"/>
      <c r="J12" s="98"/>
      <c r="K12" s="101"/>
      <c r="L12" s="101"/>
      <c r="M12" s="101"/>
      <c r="N12" s="101"/>
      <c r="O12" s="158"/>
      <c r="P12" s="159"/>
    </row>
    <row r="13" spans="1:27" s="104" customFormat="1" ht="15.75" customHeight="1" x14ac:dyDescent="0.25">
      <c r="A13" s="783" t="s">
        <v>30</v>
      </c>
      <c r="B13" s="781" t="s">
        <v>31</v>
      </c>
      <c r="C13" s="669"/>
      <c r="D13" s="781" t="s">
        <v>32</v>
      </c>
      <c r="E13" s="804" t="s">
        <v>42</v>
      </c>
      <c r="F13" s="785" t="s">
        <v>34</v>
      </c>
      <c r="G13" s="781" t="s">
        <v>35</v>
      </c>
      <c r="H13" s="798" t="s">
        <v>36</v>
      </c>
      <c r="I13" s="799"/>
      <c r="J13" s="799"/>
      <c r="K13" s="799"/>
      <c r="L13" s="799"/>
      <c r="M13" s="800"/>
      <c r="N13" s="764" t="s">
        <v>37</v>
      </c>
      <c r="O13" s="785" t="s">
        <v>34</v>
      </c>
      <c r="P13" s="802" t="s">
        <v>38</v>
      </c>
    </row>
    <row r="14" spans="1:27" s="104" customFormat="1" ht="15.75" customHeight="1" x14ac:dyDescent="0.25">
      <c r="A14" s="790"/>
      <c r="B14" s="789"/>
      <c r="C14" s="671"/>
      <c r="D14" s="789"/>
      <c r="E14" s="805"/>
      <c r="F14" s="791"/>
      <c r="G14" s="789"/>
      <c r="H14" s="160">
        <v>1</v>
      </c>
      <c r="I14" s="160">
        <v>2</v>
      </c>
      <c r="J14" s="160">
        <v>3</v>
      </c>
      <c r="K14" s="160">
        <v>4</v>
      </c>
      <c r="L14" s="160">
        <v>5</v>
      </c>
      <c r="M14" s="160">
        <v>6</v>
      </c>
      <c r="N14" s="801"/>
      <c r="O14" s="791"/>
      <c r="P14" s="803"/>
    </row>
    <row r="15" spans="1:27" s="104" customFormat="1" ht="6" customHeight="1" x14ac:dyDescent="0.25">
      <c r="A15" s="106"/>
      <c r="B15" s="107"/>
      <c r="C15" s="107"/>
      <c r="D15" s="161"/>
      <c r="E15" s="107"/>
      <c r="F15" s="107"/>
      <c r="G15" s="107"/>
      <c r="H15" s="109"/>
      <c r="I15" s="109"/>
      <c r="J15" s="109"/>
      <c r="K15" s="109"/>
      <c r="L15" s="110"/>
      <c r="M15" s="110"/>
      <c r="N15" s="107"/>
      <c r="O15" s="111"/>
      <c r="P15" s="112"/>
    </row>
    <row r="16" spans="1:27" s="169" customFormat="1" ht="15" customHeight="1" x14ac:dyDescent="0.2">
      <c r="A16" s="666"/>
      <c r="B16" s="667"/>
      <c r="C16" s="667"/>
      <c r="D16" s="667" t="s">
        <v>237</v>
      </c>
      <c r="E16" s="667"/>
      <c r="F16" s="667"/>
      <c r="G16" s="164"/>
      <c r="H16" s="164"/>
      <c r="I16" s="165" t="s">
        <v>1141</v>
      </c>
      <c r="J16" s="166"/>
      <c r="K16" s="667"/>
      <c r="L16" s="167"/>
      <c r="M16" s="672"/>
      <c r="N16" s="119"/>
      <c r="O16" s="120"/>
      <c r="P16" s="168" t="s">
        <v>189</v>
      </c>
    </row>
    <row r="17" spans="1:28" s="169" customFormat="1" ht="8.1" customHeight="1" x14ac:dyDescent="0.2">
      <c r="A17" s="170"/>
      <c r="B17" s="170"/>
      <c r="C17" s="170"/>
      <c r="D17" s="170"/>
      <c r="E17" s="170"/>
      <c r="F17" s="170"/>
      <c r="G17" s="171"/>
      <c r="H17" s="171"/>
      <c r="I17" s="172"/>
      <c r="J17" s="173"/>
      <c r="K17" s="170"/>
      <c r="L17" s="174"/>
      <c r="M17" s="127"/>
      <c r="N17" s="128"/>
      <c r="O17" s="129"/>
      <c r="P17" s="175"/>
    </row>
    <row r="18" spans="1:28" ht="15.75" customHeight="1" x14ac:dyDescent="0.25">
      <c r="A18" s="686">
        <v>1</v>
      </c>
      <c r="B18" s="170">
        <v>17</v>
      </c>
      <c r="C18" s="616" t="s">
        <v>841</v>
      </c>
      <c r="D18" s="616" t="s">
        <v>724</v>
      </c>
      <c r="E18" s="617">
        <v>32177</v>
      </c>
      <c r="F18" s="170" t="s">
        <v>25</v>
      </c>
      <c r="G18" s="618" t="s">
        <v>252</v>
      </c>
      <c r="H18" s="264">
        <v>6.33</v>
      </c>
      <c r="I18" s="264">
        <v>6.38</v>
      </c>
      <c r="J18" s="264">
        <v>6.37</v>
      </c>
      <c r="K18" s="264">
        <v>6.3</v>
      </c>
      <c r="L18" s="264" t="s">
        <v>1133</v>
      </c>
      <c r="M18" s="264" t="s">
        <v>1132</v>
      </c>
      <c r="N18" s="264">
        <v>6.38</v>
      </c>
      <c r="O18" s="127" t="str">
        <f t="shared" ref="O18:O27" si="0">LOOKUP(N18,$R$1:$AA$1,$R$2:$AA$2)</f>
        <v>мс</v>
      </c>
      <c r="P18" s="495" t="s">
        <v>857</v>
      </c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</row>
    <row r="19" spans="1:28" ht="15" x14ac:dyDescent="0.25">
      <c r="A19" s="686">
        <v>2</v>
      </c>
      <c r="B19" s="170">
        <v>730</v>
      </c>
      <c r="C19" s="616" t="s">
        <v>891</v>
      </c>
      <c r="D19" s="616" t="s">
        <v>677</v>
      </c>
      <c r="E19" s="617">
        <v>34900</v>
      </c>
      <c r="F19" s="170" t="s">
        <v>24</v>
      </c>
      <c r="G19" s="618" t="s">
        <v>252</v>
      </c>
      <c r="H19" s="381">
        <v>6.04</v>
      </c>
      <c r="I19" s="264" t="s">
        <v>1132</v>
      </c>
      <c r="J19" s="647">
        <v>6.01</v>
      </c>
      <c r="K19" s="647">
        <v>6.06</v>
      </c>
      <c r="L19" s="381" t="s">
        <v>1132</v>
      </c>
      <c r="M19" s="264" t="s">
        <v>1132</v>
      </c>
      <c r="N19" s="264">
        <v>6.06</v>
      </c>
      <c r="O19" s="127" t="str">
        <f t="shared" si="0"/>
        <v>кмс</v>
      </c>
      <c r="P19" s="495" t="s">
        <v>309</v>
      </c>
      <c r="Q19" s="370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</row>
    <row r="20" spans="1:28" ht="15" x14ac:dyDescent="0.25">
      <c r="A20" s="686">
        <v>3</v>
      </c>
      <c r="B20" s="170">
        <v>445</v>
      </c>
      <c r="C20" s="616" t="s">
        <v>884</v>
      </c>
      <c r="D20" s="616" t="s">
        <v>680</v>
      </c>
      <c r="E20" s="617">
        <v>35755</v>
      </c>
      <c r="F20" s="170" t="s">
        <v>24</v>
      </c>
      <c r="G20" s="618" t="s">
        <v>257</v>
      </c>
      <c r="H20" s="264">
        <v>5.76</v>
      </c>
      <c r="I20" s="264" t="s">
        <v>1132</v>
      </c>
      <c r="J20" s="264">
        <v>5.9</v>
      </c>
      <c r="K20" s="264">
        <v>6</v>
      </c>
      <c r="L20" s="264" t="s">
        <v>1132</v>
      </c>
      <c r="M20" s="264">
        <v>5.92</v>
      </c>
      <c r="N20" s="264">
        <v>6</v>
      </c>
      <c r="O20" s="127" t="str">
        <f t="shared" si="0"/>
        <v>кмс</v>
      </c>
      <c r="P20" s="370" t="s">
        <v>895</v>
      </c>
      <c r="Q20" s="644"/>
      <c r="R20" s="644"/>
      <c r="S20" s="645"/>
      <c r="T20" s="645"/>
      <c r="U20" s="382"/>
      <c r="V20" s="183"/>
      <c r="W20" s="183"/>
    </row>
    <row r="21" spans="1:28" ht="15" x14ac:dyDescent="0.25">
      <c r="A21" s="686">
        <v>4</v>
      </c>
      <c r="B21" s="294">
        <v>204</v>
      </c>
      <c r="C21" s="616" t="s">
        <v>882</v>
      </c>
      <c r="D21" s="616" t="s">
        <v>793</v>
      </c>
      <c r="E21" s="617">
        <v>36376</v>
      </c>
      <c r="F21" s="294" t="s">
        <v>24</v>
      </c>
      <c r="G21" s="304" t="s">
        <v>605</v>
      </c>
      <c r="H21" s="264">
        <v>5.71</v>
      </c>
      <c r="I21" s="264" t="s">
        <v>1124</v>
      </c>
      <c r="J21" s="264">
        <v>5.73</v>
      </c>
      <c r="K21" s="264">
        <v>5.62</v>
      </c>
      <c r="L21" s="264">
        <v>5.75</v>
      </c>
      <c r="M21" s="264" t="s">
        <v>1124</v>
      </c>
      <c r="N21" s="264">
        <v>5.75</v>
      </c>
      <c r="O21" s="127" t="str">
        <f t="shared" si="0"/>
        <v>I</v>
      </c>
      <c r="P21" s="627" t="s">
        <v>894</v>
      </c>
      <c r="Q21" s="644"/>
      <c r="R21" s="644"/>
      <c r="S21" s="645"/>
      <c r="T21" s="645"/>
      <c r="U21" s="382"/>
      <c r="V21" s="183"/>
      <c r="W21" s="183"/>
    </row>
    <row r="22" spans="1:28" s="504" customFormat="1" ht="15" x14ac:dyDescent="0.25">
      <c r="A22" s="686">
        <v>5</v>
      </c>
      <c r="B22" s="170">
        <v>444</v>
      </c>
      <c r="C22" s="616" t="s">
        <v>881</v>
      </c>
      <c r="D22" s="616" t="s">
        <v>804</v>
      </c>
      <c r="E22" s="625">
        <v>36577</v>
      </c>
      <c r="F22" s="170" t="s">
        <v>24</v>
      </c>
      <c r="G22" s="618" t="s">
        <v>557</v>
      </c>
      <c r="H22" s="264">
        <v>5.66</v>
      </c>
      <c r="I22" s="264">
        <v>5.62</v>
      </c>
      <c r="J22" s="264">
        <v>5.74</v>
      </c>
      <c r="K22" s="264">
        <v>5.58</v>
      </c>
      <c r="L22" s="264">
        <v>5.6</v>
      </c>
      <c r="M22" s="264">
        <v>5.66</v>
      </c>
      <c r="N22" s="264">
        <v>5.74</v>
      </c>
      <c r="O22" s="127" t="str">
        <f t="shared" si="0"/>
        <v>I</v>
      </c>
      <c r="P22" s="370" t="s">
        <v>893</v>
      </c>
      <c r="Q22" s="644"/>
      <c r="R22" s="644"/>
      <c r="S22" s="645"/>
      <c r="T22" s="645"/>
      <c r="U22" s="382"/>
      <c r="V22" s="183"/>
      <c r="W22" s="183"/>
      <c r="X22" s="68"/>
      <c r="Y22" s="68"/>
      <c r="Z22" s="68"/>
      <c r="AA22" s="68"/>
      <c r="AB22" s="68"/>
    </row>
    <row r="23" spans="1:28" s="504" customFormat="1" ht="15" x14ac:dyDescent="0.25">
      <c r="A23" s="686">
        <v>6</v>
      </c>
      <c r="B23" s="170">
        <v>942</v>
      </c>
      <c r="C23" s="304" t="s">
        <v>880</v>
      </c>
      <c r="D23" s="616" t="s">
        <v>671</v>
      </c>
      <c r="E23" s="617">
        <v>36052</v>
      </c>
      <c r="F23" s="170" t="s">
        <v>23</v>
      </c>
      <c r="G23" s="618" t="s">
        <v>260</v>
      </c>
      <c r="H23" s="264" t="s">
        <v>1124</v>
      </c>
      <c r="I23" s="264">
        <v>5.68</v>
      </c>
      <c r="J23" s="264" t="s">
        <v>1124</v>
      </c>
      <c r="K23" s="264">
        <v>4.0599999999999996</v>
      </c>
      <c r="L23" s="264" t="s">
        <v>1124</v>
      </c>
      <c r="M23" s="264" t="s">
        <v>1124</v>
      </c>
      <c r="N23" s="264">
        <v>5.68</v>
      </c>
      <c r="O23" s="127" t="str">
        <f t="shared" si="0"/>
        <v>I</v>
      </c>
      <c r="P23" s="370" t="s">
        <v>582</v>
      </c>
      <c r="Q23" s="644"/>
      <c r="R23" s="644"/>
      <c r="S23" s="645"/>
      <c r="T23" s="645"/>
      <c r="U23" s="382"/>
      <c r="V23" s="183"/>
      <c r="W23" s="183"/>
      <c r="X23" s="68"/>
      <c r="Y23" s="68"/>
      <c r="Z23" s="68"/>
      <c r="AA23" s="68"/>
      <c r="AB23" s="68"/>
    </row>
    <row r="24" spans="1:28" s="504" customFormat="1" ht="15" x14ac:dyDescent="0.25">
      <c r="A24" s="686">
        <v>7</v>
      </c>
      <c r="B24" s="170">
        <v>472</v>
      </c>
      <c r="C24" s="616" t="s">
        <v>892</v>
      </c>
      <c r="D24" s="616" t="s">
        <v>736</v>
      </c>
      <c r="E24" s="617">
        <v>35854</v>
      </c>
      <c r="F24" s="170" t="s">
        <v>24</v>
      </c>
      <c r="G24" s="618" t="s">
        <v>257</v>
      </c>
      <c r="H24" s="381">
        <v>5.41</v>
      </c>
      <c r="I24" s="264">
        <v>5.13</v>
      </c>
      <c r="J24" s="647" t="s">
        <v>1132</v>
      </c>
      <c r="K24" s="647">
        <v>5.29</v>
      </c>
      <c r="L24" s="381">
        <v>5.43</v>
      </c>
      <c r="M24" s="264" t="s">
        <v>1132</v>
      </c>
      <c r="N24" s="264">
        <v>5.43</v>
      </c>
      <c r="O24" s="127" t="str">
        <f t="shared" si="0"/>
        <v>II</v>
      </c>
      <c r="P24" s="370" t="s">
        <v>829</v>
      </c>
      <c r="Q24" s="370"/>
    </row>
    <row r="25" spans="1:28" s="504" customFormat="1" ht="15" x14ac:dyDescent="0.25">
      <c r="A25" s="686">
        <v>8</v>
      </c>
      <c r="B25" s="170">
        <v>368</v>
      </c>
      <c r="C25" s="616" t="s">
        <v>730</v>
      </c>
      <c r="D25" s="616" t="s">
        <v>731</v>
      </c>
      <c r="E25" s="617">
        <v>34628</v>
      </c>
      <c r="F25" s="170" t="s">
        <v>24</v>
      </c>
      <c r="G25" s="618" t="s">
        <v>252</v>
      </c>
      <c r="H25" s="264" t="s">
        <v>1124</v>
      </c>
      <c r="I25" s="264" t="s">
        <v>1124</v>
      </c>
      <c r="J25" s="264">
        <v>5.35</v>
      </c>
      <c r="K25" s="264">
        <v>5.36</v>
      </c>
      <c r="L25" s="264">
        <v>5.42</v>
      </c>
      <c r="M25" s="264">
        <v>5.3</v>
      </c>
      <c r="N25" s="264">
        <v>5.42</v>
      </c>
      <c r="O25" s="127" t="str">
        <f t="shared" si="0"/>
        <v>II</v>
      </c>
      <c r="P25" s="495" t="s">
        <v>745</v>
      </c>
      <c r="Q25" s="644"/>
      <c r="R25" s="644"/>
      <c r="S25" s="645"/>
      <c r="T25" s="645"/>
      <c r="U25" s="382"/>
      <c r="V25" s="183"/>
      <c r="W25" s="183"/>
      <c r="X25" s="68"/>
      <c r="Y25" s="68"/>
      <c r="Z25" s="68"/>
      <c r="AA25" s="68"/>
      <c r="AB25" s="68"/>
    </row>
    <row r="26" spans="1:28" s="504" customFormat="1" ht="15" x14ac:dyDescent="0.25">
      <c r="A26" s="686">
        <v>9</v>
      </c>
      <c r="B26" s="170">
        <v>881</v>
      </c>
      <c r="C26" s="304" t="s">
        <v>682</v>
      </c>
      <c r="D26" s="616" t="s">
        <v>683</v>
      </c>
      <c r="E26" s="617">
        <v>36248</v>
      </c>
      <c r="F26" s="170" t="s">
        <v>23</v>
      </c>
      <c r="G26" s="618" t="s">
        <v>467</v>
      </c>
      <c r="H26" s="264" t="s">
        <v>1124</v>
      </c>
      <c r="I26" s="264" t="s">
        <v>1124</v>
      </c>
      <c r="J26" s="264">
        <v>5.01</v>
      </c>
      <c r="K26" s="264"/>
      <c r="L26" s="264"/>
      <c r="M26" s="264"/>
      <c r="N26" s="264">
        <v>5.01</v>
      </c>
      <c r="O26" s="127" t="str">
        <f t="shared" si="0"/>
        <v>III</v>
      </c>
      <c r="P26" s="495" t="s">
        <v>491</v>
      </c>
      <c r="Q26" s="644"/>
      <c r="R26" s="644"/>
      <c r="S26" s="645"/>
      <c r="T26" s="645"/>
      <c r="U26" s="382"/>
      <c r="V26" s="183"/>
      <c r="W26" s="183"/>
      <c r="X26" s="68"/>
      <c r="Y26" s="68"/>
      <c r="Z26" s="68"/>
      <c r="AA26" s="68"/>
      <c r="AB26" s="68"/>
    </row>
    <row r="27" spans="1:28" s="504" customFormat="1" ht="15" x14ac:dyDescent="0.25">
      <c r="A27" s="686">
        <v>10</v>
      </c>
      <c r="B27" s="170">
        <v>687</v>
      </c>
      <c r="C27" s="616" t="s">
        <v>888</v>
      </c>
      <c r="D27" s="616" t="s">
        <v>889</v>
      </c>
      <c r="E27" s="617">
        <v>32735</v>
      </c>
      <c r="F27" s="170" t="s">
        <v>23</v>
      </c>
      <c r="G27" s="618" t="s">
        <v>257</v>
      </c>
      <c r="H27" s="264">
        <v>4.3</v>
      </c>
      <c r="I27" s="264">
        <v>4.3099999999999996</v>
      </c>
      <c r="J27" s="264">
        <v>4.43</v>
      </c>
      <c r="K27" s="264"/>
      <c r="L27" s="264"/>
      <c r="M27" s="264"/>
      <c r="N27" s="264">
        <v>4.43</v>
      </c>
      <c r="O27" s="127" t="str">
        <f t="shared" si="0"/>
        <v>1юн</v>
      </c>
      <c r="P27" s="370" t="s">
        <v>330</v>
      </c>
    </row>
    <row r="28" spans="1:28" ht="15" x14ac:dyDescent="0.25">
      <c r="A28" s="88"/>
      <c r="B28" s="170">
        <v>718</v>
      </c>
      <c r="C28" s="616" t="s">
        <v>883</v>
      </c>
      <c r="D28" s="616" t="s">
        <v>671</v>
      </c>
      <c r="E28" s="617">
        <v>35682</v>
      </c>
      <c r="F28" s="170" t="s">
        <v>24</v>
      </c>
      <c r="G28" s="618" t="s">
        <v>252</v>
      </c>
      <c r="H28" s="264"/>
      <c r="I28" s="264"/>
      <c r="J28" s="264"/>
      <c r="K28" s="264"/>
      <c r="L28" s="264"/>
      <c r="M28" s="264"/>
      <c r="N28" s="264" t="s">
        <v>978</v>
      </c>
      <c r="O28" s="127"/>
      <c r="P28" s="495" t="s">
        <v>309</v>
      </c>
      <c r="Q28" s="644"/>
      <c r="R28" s="644"/>
      <c r="S28" s="645"/>
      <c r="T28" s="645"/>
      <c r="U28" s="382"/>
      <c r="V28" s="183"/>
      <c r="W28" s="183"/>
    </row>
    <row r="29" spans="1:28" ht="15" x14ac:dyDescent="0.25">
      <c r="A29" s="88"/>
      <c r="B29" s="170">
        <v>912</v>
      </c>
      <c r="C29" s="304" t="s">
        <v>843</v>
      </c>
      <c r="D29" s="616" t="s">
        <v>683</v>
      </c>
      <c r="E29" s="625">
        <v>36697</v>
      </c>
      <c r="F29" s="170" t="s">
        <v>23</v>
      </c>
      <c r="G29" s="618" t="s">
        <v>260</v>
      </c>
      <c r="H29" s="381"/>
      <c r="I29" s="264"/>
      <c r="J29" s="647"/>
      <c r="K29" s="647"/>
      <c r="L29" s="381"/>
      <c r="M29" s="264"/>
      <c r="N29" s="264" t="s">
        <v>978</v>
      </c>
      <c r="O29" s="127"/>
      <c r="P29" s="370" t="s">
        <v>314</v>
      </c>
      <c r="Q29" s="370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</row>
    <row r="30" spans="1:28" ht="15" x14ac:dyDescent="0.25">
      <c r="A30" s="88"/>
      <c r="B30" s="170">
        <v>727</v>
      </c>
      <c r="C30" s="636" t="s">
        <v>808</v>
      </c>
      <c r="D30" s="616" t="s">
        <v>692</v>
      </c>
      <c r="E30" s="617">
        <v>35810</v>
      </c>
      <c r="F30" s="170" t="s">
        <v>23</v>
      </c>
      <c r="G30" s="618" t="s">
        <v>245</v>
      </c>
      <c r="H30" s="264"/>
      <c r="I30" s="264"/>
      <c r="J30" s="264"/>
      <c r="K30" s="264"/>
      <c r="L30" s="264"/>
      <c r="M30" s="264"/>
      <c r="N30" s="264" t="s">
        <v>945</v>
      </c>
      <c r="O30" s="127"/>
      <c r="P30" s="646" t="s">
        <v>719</v>
      </c>
      <c r="Q30" s="644"/>
      <c r="R30" s="644"/>
      <c r="S30" s="645"/>
      <c r="T30" s="645"/>
      <c r="U30" s="382"/>
      <c r="V30" s="183"/>
      <c r="W30" s="183"/>
    </row>
    <row r="31" spans="1:28" ht="15" x14ac:dyDescent="0.25">
      <c r="A31" s="88"/>
      <c r="B31" s="170">
        <v>717</v>
      </c>
      <c r="C31" s="636" t="s">
        <v>885</v>
      </c>
      <c r="D31" s="616" t="s">
        <v>677</v>
      </c>
      <c r="E31" s="617">
        <v>35896</v>
      </c>
      <c r="F31" s="170" t="s">
        <v>23</v>
      </c>
      <c r="G31" s="618" t="s">
        <v>245</v>
      </c>
      <c r="H31" s="264"/>
      <c r="I31" s="264"/>
      <c r="J31" s="264"/>
      <c r="K31" s="264"/>
      <c r="L31" s="264"/>
      <c r="M31" s="264"/>
      <c r="N31" s="264" t="s">
        <v>945</v>
      </c>
      <c r="O31" s="127"/>
      <c r="P31" s="495" t="s">
        <v>581</v>
      </c>
      <c r="Q31" s="644"/>
      <c r="R31" s="644"/>
      <c r="S31" s="645"/>
      <c r="T31" s="645"/>
      <c r="U31" s="382"/>
      <c r="V31" s="183"/>
      <c r="W31" s="183"/>
    </row>
    <row r="32" spans="1:28" ht="15" x14ac:dyDescent="0.25">
      <c r="A32" s="88"/>
      <c r="B32" s="170">
        <v>883</v>
      </c>
      <c r="C32" s="304" t="s">
        <v>886</v>
      </c>
      <c r="D32" s="616" t="s">
        <v>887</v>
      </c>
      <c r="E32" s="617">
        <v>36252</v>
      </c>
      <c r="F32" s="170" t="s">
        <v>23</v>
      </c>
      <c r="G32" s="618" t="s">
        <v>467</v>
      </c>
      <c r="H32" s="264"/>
      <c r="I32" s="264"/>
      <c r="J32" s="264"/>
      <c r="K32" s="264"/>
      <c r="L32" s="264"/>
      <c r="M32" s="264"/>
      <c r="N32" s="264" t="s">
        <v>945</v>
      </c>
      <c r="O32" s="127"/>
      <c r="P32" s="495" t="s">
        <v>491</v>
      </c>
      <c r="Q32" s="644"/>
      <c r="R32" s="644"/>
      <c r="S32" s="645"/>
      <c r="T32" s="645"/>
      <c r="U32" s="382"/>
      <c r="V32" s="183"/>
      <c r="W32" s="183"/>
    </row>
    <row r="33" spans="1:28" ht="15" x14ac:dyDescent="0.25">
      <c r="A33" s="88"/>
      <c r="B33" s="170">
        <v>999</v>
      </c>
      <c r="C33" s="304" t="s">
        <v>710</v>
      </c>
      <c r="D33" s="616" t="s">
        <v>657</v>
      </c>
      <c r="E33" s="617">
        <v>35857</v>
      </c>
      <c r="F33" s="170" t="s">
        <v>23</v>
      </c>
      <c r="G33" s="618" t="s">
        <v>260</v>
      </c>
      <c r="H33" s="264"/>
      <c r="I33" s="262"/>
      <c r="J33" s="262"/>
      <c r="K33" s="170"/>
      <c r="L33" s="637"/>
      <c r="M33" s="100"/>
      <c r="N33" s="264" t="s">
        <v>945</v>
      </c>
      <c r="O33" s="127"/>
      <c r="P33" s="370" t="s">
        <v>713</v>
      </c>
      <c r="Q33" s="644"/>
      <c r="R33" s="644"/>
      <c r="S33" s="645"/>
      <c r="T33" s="645"/>
      <c r="U33" s="382"/>
      <c r="V33" s="183"/>
      <c r="W33" s="183"/>
    </row>
    <row r="34" spans="1:28" ht="15" x14ac:dyDescent="0.25">
      <c r="A34" s="88"/>
      <c r="B34" s="170">
        <v>450</v>
      </c>
      <c r="C34" s="616" t="s">
        <v>890</v>
      </c>
      <c r="D34" s="616" t="s">
        <v>655</v>
      </c>
      <c r="E34" s="617">
        <v>36416</v>
      </c>
      <c r="F34" s="170" t="s">
        <v>24</v>
      </c>
      <c r="G34" s="618" t="s">
        <v>257</v>
      </c>
      <c r="H34" s="381"/>
      <c r="I34" s="264"/>
      <c r="J34" s="647"/>
      <c r="K34" s="648"/>
      <c r="L34" s="649"/>
      <c r="M34" s="650"/>
      <c r="N34" s="264" t="s">
        <v>945</v>
      </c>
      <c r="O34" s="127"/>
      <c r="P34" s="370" t="s">
        <v>896</v>
      </c>
      <c r="Q34" s="370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</row>
    <row r="35" spans="1:28" s="504" customFormat="1" ht="15" x14ac:dyDescent="0.25">
      <c r="A35" s="170"/>
      <c r="B35" s="170"/>
      <c r="C35" s="170"/>
      <c r="D35" s="337"/>
      <c r="E35" s="174"/>
      <c r="F35" s="174"/>
      <c r="G35" s="477"/>
      <c r="H35" s="381"/>
      <c r="I35" s="264"/>
      <c r="J35" s="647"/>
      <c r="K35" s="647"/>
      <c r="L35" s="381"/>
      <c r="M35" s="264"/>
      <c r="N35" s="264"/>
      <c r="O35" s="170"/>
      <c r="P35" s="651"/>
      <c r="Q35" s="370"/>
    </row>
    <row r="36" spans="1:28" s="187" customFormat="1" ht="15" x14ac:dyDescent="0.25">
      <c r="A36" s="231"/>
      <c r="B36" s="170"/>
      <c r="C36" s="170"/>
      <c r="D36" s="337"/>
      <c r="E36" s="581"/>
      <c r="F36" s="174"/>
      <c r="G36" s="477"/>
      <c r="H36" s="381"/>
      <c r="I36" s="194"/>
      <c r="J36" s="577"/>
      <c r="K36" s="578"/>
      <c r="L36" s="579"/>
      <c r="M36" s="313"/>
      <c r="N36" s="194"/>
      <c r="O36" s="231"/>
      <c r="P36" s="159"/>
      <c r="Q36" s="269"/>
    </row>
    <row r="37" spans="1:28" s="187" customFormat="1" ht="15" x14ac:dyDescent="0.25">
      <c r="A37" s="231"/>
      <c r="B37" s="170"/>
      <c r="C37" s="170"/>
      <c r="D37" s="337"/>
      <c r="E37" s="581"/>
      <c r="F37" s="174"/>
      <c r="G37" s="477"/>
      <c r="H37" s="381"/>
      <c r="I37" s="194"/>
      <c r="J37" s="577"/>
      <c r="K37" s="577"/>
      <c r="L37" s="580"/>
      <c r="M37" s="194"/>
      <c r="N37" s="194"/>
      <c r="O37" s="231"/>
      <c r="P37" s="159"/>
      <c r="Q37" s="269"/>
    </row>
    <row r="38" spans="1:28" s="187" customFormat="1" ht="15" x14ac:dyDescent="0.25">
      <c r="A38" s="231"/>
      <c r="B38" s="170"/>
      <c r="C38" s="170"/>
      <c r="D38" s="337"/>
      <c r="E38" s="198"/>
      <c r="F38" s="174"/>
      <c r="G38" s="477"/>
      <c r="H38" s="381"/>
      <c r="I38" s="194"/>
      <c r="J38" s="577"/>
      <c r="K38" s="577"/>
      <c r="L38" s="580"/>
      <c r="M38" s="194"/>
      <c r="N38" s="194"/>
      <c r="O38" s="231"/>
      <c r="P38" s="159"/>
      <c r="Q38" s="269"/>
    </row>
    <row r="39" spans="1:28" s="187" customFormat="1" ht="15" x14ac:dyDescent="0.25">
      <c r="A39" s="231"/>
      <c r="B39" s="170"/>
      <c r="C39" s="170"/>
      <c r="D39" s="337"/>
      <c r="E39" s="198"/>
      <c r="F39" s="174"/>
      <c r="G39" s="477"/>
      <c r="H39" s="381"/>
      <c r="I39" s="194"/>
      <c r="J39" s="577"/>
      <c r="K39" s="577"/>
      <c r="L39" s="580"/>
      <c r="M39" s="194"/>
      <c r="N39" s="194"/>
      <c r="O39" s="231"/>
      <c r="P39" s="159"/>
      <c r="Q39" s="269"/>
    </row>
    <row r="40" spans="1:28" s="187" customFormat="1" ht="15" x14ac:dyDescent="0.25">
      <c r="A40" s="231"/>
      <c r="B40" s="170"/>
      <c r="C40" s="170"/>
      <c r="D40" s="337"/>
      <c r="E40" s="576"/>
      <c r="F40" s="174"/>
      <c r="G40" s="477"/>
      <c r="H40" s="381"/>
      <c r="I40" s="194"/>
      <c r="J40" s="577"/>
      <c r="K40" s="578"/>
      <c r="L40" s="579"/>
      <c r="M40" s="313"/>
      <c r="N40" s="194"/>
      <c r="O40" s="231"/>
      <c r="P40" s="159"/>
      <c r="Q40" s="269"/>
    </row>
    <row r="41" spans="1:28" s="187" customFormat="1" ht="15" x14ac:dyDescent="0.25">
      <c r="A41" s="231"/>
      <c r="B41" s="170"/>
      <c r="C41" s="170"/>
      <c r="D41" s="337"/>
      <c r="E41" s="581"/>
      <c r="F41" s="174"/>
      <c r="G41" s="477"/>
      <c r="H41" s="381"/>
      <c r="I41" s="194"/>
      <c r="J41" s="577"/>
      <c r="K41" s="577"/>
      <c r="L41" s="580"/>
      <c r="M41" s="194"/>
      <c r="N41" s="194"/>
      <c r="O41" s="231"/>
      <c r="P41" s="159"/>
      <c r="Q41" s="269"/>
    </row>
    <row r="42" spans="1:28" s="187" customFormat="1" ht="15" x14ac:dyDescent="0.25">
      <c r="A42" s="231"/>
      <c r="B42" s="170"/>
      <c r="C42" s="170"/>
      <c r="D42" s="337"/>
      <c r="E42" s="576"/>
      <c r="F42" s="174"/>
      <c r="G42" s="477"/>
      <c r="H42" s="381"/>
      <c r="I42" s="194"/>
      <c r="J42" s="577"/>
      <c r="K42" s="577"/>
      <c r="L42" s="580"/>
      <c r="M42" s="194"/>
      <c r="N42" s="194"/>
      <c r="O42" s="231"/>
      <c r="P42" s="159"/>
      <c r="Q42" s="269"/>
    </row>
    <row r="43" spans="1:28" s="187" customFormat="1" ht="15" x14ac:dyDescent="0.25">
      <c r="A43" s="231"/>
      <c r="B43" s="170"/>
      <c r="C43" s="170"/>
      <c r="D43" s="337"/>
      <c r="E43" s="581"/>
      <c r="F43" s="174"/>
      <c r="G43" s="477"/>
      <c r="H43" s="381"/>
      <c r="I43" s="194"/>
      <c r="J43" s="577"/>
      <c r="K43" s="577"/>
      <c r="L43" s="580"/>
      <c r="M43" s="194"/>
      <c r="N43" s="194"/>
      <c r="O43" s="231"/>
      <c r="P43" s="269"/>
      <c r="Q43" s="269"/>
    </row>
    <row r="44" spans="1:28" s="187" customFormat="1" ht="15" x14ac:dyDescent="0.25">
      <c r="A44" s="231"/>
      <c r="B44" s="170"/>
      <c r="C44" s="170"/>
      <c r="D44" s="337"/>
      <c r="E44" s="581"/>
      <c r="F44" s="174"/>
      <c r="G44" s="477"/>
      <c r="H44" s="381"/>
      <c r="I44" s="194"/>
      <c r="J44" s="577"/>
      <c r="K44" s="578"/>
      <c r="L44" s="579"/>
      <c r="M44" s="313"/>
      <c r="N44" s="194"/>
      <c r="O44" s="231"/>
      <c r="P44" s="269"/>
      <c r="Q44" s="269"/>
    </row>
    <row r="45" spans="1:28" s="187" customFormat="1" ht="15" x14ac:dyDescent="0.25">
      <c r="A45" s="231"/>
      <c r="B45" s="170"/>
      <c r="C45" s="170"/>
      <c r="D45" s="337"/>
      <c r="E45" s="198"/>
      <c r="F45" s="174"/>
      <c r="G45" s="477"/>
      <c r="H45" s="381"/>
      <c r="I45" s="194"/>
      <c r="J45" s="577"/>
      <c r="K45" s="577"/>
      <c r="L45" s="580"/>
      <c r="M45" s="194"/>
      <c r="N45" s="194"/>
      <c r="O45" s="231"/>
      <c r="P45" s="159"/>
      <c r="Q45" s="269"/>
    </row>
    <row r="46" spans="1:28" s="187" customFormat="1" ht="15" x14ac:dyDescent="0.25">
      <c r="A46" s="231"/>
      <c r="B46" s="170"/>
      <c r="C46" s="170"/>
      <c r="D46" s="337"/>
      <c r="E46" s="198"/>
      <c r="F46" s="174"/>
      <c r="G46" s="477"/>
      <c r="H46" s="381"/>
      <c r="I46" s="194"/>
      <c r="J46" s="577"/>
      <c r="K46" s="577"/>
      <c r="L46" s="580"/>
      <c r="M46" s="194"/>
      <c r="N46" s="194"/>
      <c r="O46" s="231"/>
      <c r="P46" s="159"/>
      <c r="Q46" s="269"/>
    </row>
    <row r="47" spans="1:28" s="187" customFormat="1" ht="15" x14ac:dyDescent="0.25">
      <c r="A47" s="231"/>
      <c r="B47" s="170"/>
      <c r="C47" s="170"/>
      <c r="D47" s="337"/>
      <c r="E47" s="581"/>
      <c r="F47" s="174"/>
      <c r="G47" s="477"/>
      <c r="H47" s="381"/>
      <c r="I47" s="194"/>
      <c r="J47" s="577"/>
      <c r="K47" s="577"/>
      <c r="L47" s="580"/>
      <c r="M47" s="194"/>
      <c r="N47" s="194"/>
      <c r="O47" s="231"/>
      <c r="P47" s="159"/>
      <c r="Q47" s="269"/>
    </row>
    <row r="48" spans="1:28" s="187" customFormat="1" ht="15" x14ac:dyDescent="0.25">
      <c r="A48" s="231"/>
      <c r="B48" s="170"/>
      <c r="C48" s="170"/>
      <c r="D48" s="337"/>
      <c r="E48" s="576"/>
      <c r="F48" s="174"/>
      <c r="G48" s="477"/>
      <c r="H48" s="381"/>
      <c r="I48" s="194"/>
      <c r="J48" s="577"/>
      <c r="K48" s="577"/>
      <c r="L48" s="580"/>
      <c r="M48" s="194"/>
      <c r="N48" s="194"/>
      <c r="O48" s="231"/>
      <c r="P48" s="159"/>
      <c r="Q48" s="269"/>
    </row>
    <row r="49" spans="1:17" s="187" customFormat="1" ht="15" x14ac:dyDescent="0.25">
      <c r="A49" s="231"/>
      <c r="B49" s="170"/>
      <c r="C49" s="170"/>
      <c r="D49" s="337"/>
      <c r="E49" s="576"/>
      <c r="F49" s="174"/>
      <c r="G49" s="477"/>
      <c r="H49" s="381"/>
      <c r="I49" s="194"/>
      <c r="J49" s="577"/>
      <c r="K49" s="577"/>
      <c r="L49" s="580"/>
      <c r="M49" s="194"/>
      <c r="N49" s="194"/>
      <c r="O49" s="231"/>
      <c r="P49" s="159"/>
      <c r="Q49" s="269"/>
    </row>
    <row r="50" spans="1:17" s="187" customFormat="1" ht="15" x14ac:dyDescent="0.25">
      <c r="A50" s="231"/>
      <c r="B50" s="170"/>
      <c r="C50" s="170"/>
      <c r="D50" s="337"/>
      <c r="E50" s="198"/>
      <c r="F50" s="174"/>
      <c r="G50" s="477"/>
      <c r="H50" s="381"/>
      <c r="I50" s="194"/>
      <c r="J50" s="577"/>
      <c r="K50" s="577"/>
      <c r="L50" s="580"/>
      <c r="M50" s="194"/>
      <c r="N50" s="194"/>
      <c r="O50" s="231"/>
      <c r="P50" s="159"/>
      <c r="Q50" s="269"/>
    </row>
    <row r="51" spans="1:17" s="187" customFormat="1" ht="15" x14ac:dyDescent="0.25">
      <c r="A51" s="231"/>
      <c r="B51" s="170"/>
      <c r="C51" s="170"/>
      <c r="D51" s="337"/>
      <c r="E51" s="581"/>
      <c r="F51" s="174"/>
      <c r="G51" s="477"/>
      <c r="H51" s="381"/>
      <c r="I51" s="194"/>
      <c r="J51" s="577"/>
      <c r="K51" s="577"/>
      <c r="L51" s="580"/>
      <c r="M51" s="194"/>
      <c r="N51" s="194"/>
      <c r="O51" s="231"/>
      <c r="P51" s="159"/>
      <c r="Q51" s="269"/>
    </row>
    <row r="52" spans="1:17" s="187" customFormat="1" ht="15" x14ac:dyDescent="0.25">
      <c r="A52" s="231"/>
      <c r="B52" s="170"/>
      <c r="C52" s="170"/>
      <c r="D52" s="337"/>
      <c r="E52" s="581"/>
      <c r="F52" s="174"/>
      <c r="G52" s="477"/>
      <c r="H52" s="381"/>
      <c r="I52" s="194"/>
      <c r="J52" s="577"/>
      <c r="K52" s="577"/>
      <c r="L52" s="580"/>
      <c r="M52" s="194"/>
      <c r="N52" s="194"/>
      <c r="O52" s="231"/>
      <c r="P52" s="159"/>
      <c r="Q52" s="269"/>
    </row>
    <row r="53" spans="1:17" s="187" customFormat="1" ht="15" x14ac:dyDescent="0.25">
      <c r="A53" s="231"/>
      <c r="B53" s="170"/>
      <c r="C53" s="170"/>
      <c r="D53" s="337"/>
      <c r="E53" s="576"/>
      <c r="F53" s="174"/>
      <c r="G53" s="477"/>
      <c r="H53" s="381"/>
      <c r="I53" s="194"/>
      <c r="J53" s="577"/>
      <c r="K53" s="577"/>
      <c r="L53" s="580"/>
      <c r="M53" s="194"/>
      <c r="N53" s="194"/>
      <c r="O53" s="231"/>
      <c r="P53" s="159"/>
      <c r="Q53" s="269"/>
    </row>
    <row r="54" spans="1:17" s="187" customFormat="1" ht="15" x14ac:dyDescent="0.25">
      <c r="A54" s="231"/>
      <c r="B54" s="170"/>
      <c r="C54" s="170"/>
      <c r="D54" s="337"/>
      <c r="E54" s="198"/>
      <c r="F54" s="174"/>
      <c r="G54" s="477"/>
      <c r="H54" s="381"/>
      <c r="I54" s="194"/>
      <c r="J54" s="577"/>
      <c r="K54" s="577"/>
      <c r="L54" s="580"/>
      <c r="M54" s="194"/>
      <c r="N54" s="194"/>
      <c r="O54" s="231"/>
      <c r="P54" s="159"/>
      <c r="Q54" s="269"/>
    </row>
    <row r="55" spans="1:17" s="187" customFormat="1" ht="15" x14ac:dyDescent="0.25">
      <c r="A55" s="231"/>
      <c r="B55" s="170"/>
      <c r="C55" s="170"/>
      <c r="D55" s="337"/>
      <c r="E55" s="198"/>
      <c r="F55" s="174"/>
      <c r="G55" s="477"/>
      <c r="H55" s="381"/>
      <c r="I55" s="194"/>
      <c r="J55" s="577"/>
      <c r="K55" s="577"/>
      <c r="L55" s="580"/>
      <c r="M55" s="194"/>
      <c r="N55" s="194"/>
      <c r="O55" s="231"/>
      <c r="P55" s="159"/>
      <c r="Q55" s="269"/>
    </row>
    <row r="56" spans="1:17" s="187" customFormat="1" ht="15" x14ac:dyDescent="0.25">
      <c r="A56" s="231"/>
      <c r="B56" s="170"/>
      <c r="C56" s="170"/>
      <c r="D56" s="337"/>
      <c r="E56" s="576"/>
      <c r="F56" s="174"/>
      <c r="G56" s="477"/>
      <c r="H56" s="381"/>
      <c r="I56" s="194"/>
      <c r="J56" s="577"/>
      <c r="K56" s="577"/>
      <c r="L56" s="580"/>
      <c r="M56" s="194"/>
      <c r="N56" s="194"/>
      <c r="O56" s="231"/>
      <c r="P56" s="159"/>
      <c r="Q56" s="269"/>
    </row>
    <row r="57" spans="1:17" s="187" customFormat="1" ht="15" x14ac:dyDescent="0.25">
      <c r="A57" s="231"/>
      <c r="B57" s="170"/>
      <c r="C57" s="170"/>
      <c r="D57" s="337"/>
      <c r="E57" s="198"/>
      <c r="F57" s="174"/>
      <c r="G57" s="477"/>
      <c r="H57" s="381"/>
      <c r="I57" s="194"/>
      <c r="J57" s="577"/>
      <c r="K57" s="577"/>
      <c r="L57" s="580"/>
      <c r="M57" s="194"/>
      <c r="N57" s="582"/>
      <c r="O57" s="231"/>
      <c r="P57" s="159"/>
      <c r="Q57" s="269"/>
    </row>
    <row r="58" spans="1:17" s="187" customFormat="1" ht="15" x14ac:dyDescent="0.25">
      <c r="A58" s="231"/>
      <c r="B58" s="170"/>
      <c r="C58" s="170"/>
      <c r="D58" s="337"/>
      <c r="E58" s="581"/>
      <c r="F58" s="174"/>
      <c r="G58" s="477"/>
      <c r="H58" s="381"/>
      <c r="I58" s="194"/>
      <c r="J58" s="577"/>
      <c r="K58" s="577"/>
      <c r="L58" s="580"/>
      <c r="M58" s="194"/>
      <c r="N58" s="194"/>
      <c r="O58" s="231"/>
      <c r="P58" s="159"/>
      <c r="Q58" s="269"/>
    </row>
    <row r="59" spans="1:17" ht="15" x14ac:dyDescent="0.25">
      <c r="A59" s="231"/>
      <c r="B59" s="170"/>
      <c r="C59" s="170"/>
      <c r="D59" s="337"/>
      <c r="E59" s="198"/>
      <c r="F59" s="174"/>
      <c r="G59" s="477"/>
      <c r="H59" s="381"/>
      <c r="I59" s="194"/>
      <c r="J59" s="577"/>
      <c r="K59" s="577"/>
      <c r="L59" s="580"/>
      <c r="M59" s="194"/>
      <c r="N59" s="194"/>
      <c r="O59" s="231"/>
      <c r="P59" s="159"/>
    </row>
    <row r="60" spans="1:17" ht="15" x14ac:dyDescent="0.25">
      <c r="B60" s="231"/>
      <c r="C60" s="231"/>
      <c r="D60" s="503"/>
      <c r="E60" s="576"/>
      <c r="F60" s="198"/>
      <c r="G60" s="502"/>
      <c r="H60" s="502"/>
      <c r="I60" s="194"/>
      <c r="J60" s="577"/>
      <c r="K60" s="577"/>
      <c r="L60" s="580"/>
      <c r="M60" s="194"/>
      <c r="N60" s="194"/>
      <c r="O60" s="231"/>
      <c r="P60" s="159"/>
    </row>
    <row r="61" spans="1:17" ht="15" x14ac:dyDescent="0.25">
      <c r="B61" s="231"/>
      <c r="C61" s="231"/>
      <c r="D61" s="503"/>
      <c r="E61" s="198"/>
      <c r="F61" s="198"/>
      <c r="G61" s="502"/>
      <c r="H61" s="502"/>
      <c r="I61" s="194"/>
      <c r="J61" s="577"/>
      <c r="K61" s="577"/>
      <c r="L61" s="580"/>
      <c r="M61" s="194"/>
      <c r="N61" s="194"/>
      <c r="O61" s="231"/>
      <c r="P61" s="159"/>
    </row>
    <row r="62" spans="1:17" ht="15" x14ac:dyDescent="0.25">
      <c r="B62" s="196"/>
      <c r="C62" s="196"/>
      <c r="D62" s="197"/>
      <c r="E62" s="196"/>
      <c r="F62" s="231"/>
      <c r="G62" s="212"/>
      <c r="H62" s="264"/>
      <c r="I62" s="264"/>
      <c r="J62" s="264"/>
      <c r="K62" s="264"/>
      <c r="L62" s="448"/>
      <c r="M62" s="190"/>
      <c r="N62" s="191"/>
      <c r="O62" s="188"/>
      <c r="P62" s="179"/>
    </row>
  </sheetData>
  <autoFilter ref="A17:P58"/>
  <mergeCells count="10">
    <mergeCell ref="H13:M13"/>
    <mergeCell ref="N13:N14"/>
    <mergeCell ref="O13:O14"/>
    <mergeCell ref="P13:P14"/>
    <mergeCell ref="A13:A14"/>
    <mergeCell ref="B13:B14"/>
    <mergeCell ref="D13:D14"/>
    <mergeCell ref="E13:E14"/>
    <mergeCell ref="F13:F14"/>
    <mergeCell ref="G13:G14"/>
  </mergeCells>
  <dataValidations count="3">
    <dataValidation type="list" allowBlank="1" showInputMessage="1" showErrorMessage="1" sqref="F19:F22">
      <formula1>"мс,кмс,I,II,III,1юн,2юн,3юн,б/р"</formula1>
    </dataValidation>
    <dataValidation type="list" allowBlank="1" showInputMessage="1" showErrorMessage="1" sqref="F35:F43">
      <formula1>"мсмк,мс,кмс,I,II,III,1юн,2юн,3юн,б/р"</formula1>
    </dataValidation>
    <dataValidation type="list" allowBlank="1" showInputMessage="1" showErrorMessage="1" sqref="F23:F27">
      <formula1>"мсмк,мс,кмс,I,II,III"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1"/>
  <sheetViews>
    <sheetView topLeftCell="A7" zoomScaleNormal="100" workbookViewId="0">
      <selection activeCell="H21" sqref="H21"/>
    </sheetView>
  </sheetViews>
  <sheetFormatPr defaultColWidth="2" defaultRowHeight="12.75" outlineLevelCol="1" x14ac:dyDescent="0.2"/>
  <cols>
    <col min="1" max="1" width="5.7109375" style="140" customWidth="1"/>
    <col min="2" max="2" width="6.140625" style="141" customWidth="1"/>
    <col min="3" max="3" width="14.7109375" style="141" customWidth="1"/>
    <col min="4" max="4" width="13.28515625" style="143" customWidth="1"/>
    <col min="5" max="5" width="9" style="140" customWidth="1"/>
    <col min="6" max="6" width="5.4257812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45" customWidth="1"/>
    <col min="17" max="17" width="9.140625" style="68" customWidth="1"/>
    <col min="18" max="27" width="5.7109375" style="68" hidden="1" customWidth="1" outlineLevel="1"/>
    <col min="28" max="28" width="9.140625" style="68" customWidth="1" collapsed="1"/>
    <col min="29" max="227" width="9.140625" style="68" customWidth="1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16384" width="2" style="68"/>
  </cols>
  <sheetData>
    <row r="1" spans="1:27" ht="15.75" x14ac:dyDescent="0.2">
      <c r="I1" s="144"/>
      <c r="J1" s="144" t="s">
        <v>0</v>
      </c>
      <c r="R1" s="220">
        <v>0</v>
      </c>
      <c r="S1" s="220">
        <v>9</v>
      </c>
      <c r="T1" s="220">
        <v>9.5</v>
      </c>
      <c r="U1" s="220">
        <v>10</v>
      </c>
      <c r="V1" s="220">
        <v>10.5</v>
      </c>
      <c r="W1" s="220">
        <v>11.3</v>
      </c>
      <c r="X1" s="220">
        <v>12.1</v>
      </c>
      <c r="Y1" s="220">
        <v>12.9</v>
      </c>
      <c r="Z1" s="220">
        <v>13.6</v>
      </c>
      <c r="AA1" s="220">
        <v>14.3</v>
      </c>
    </row>
    <row r="2" spans="1:27" ht="15.75" x14ac:dyDescent="0.2">
      <c r="I2" s="144"/>
      <c r="J2" s="144" t="s">
        <v>1</v>
      </c>
      <c r="R2" s="445" t="s">
        <v>18</v>
      </c>
      <c r="S2" s="446" t="s">
        <v>40</v>
      </c>
      <c r="T2" s="446" t="s">
        <v>19</v>
      </c>
      <c r="U2" s="446" t="s">
        <v>20</v>
      </c>
      <c r="V2" s="446" t="s">
        <v>21</v>
      </c>
      <c r="W2" s="446" t="s">
        <v>22</v>
      </c>
      <c r="X2" s="446" t="s">
        <v>23</v>
      </c>
      <c r="Y2" s="447" t="s">
        <v>24</v>
      </c>
      <c r="Z2" s="446" t="s">
        <v>25</v>
      </c>
      <c r="AA2" s="446" t="s">
        <v>26</v>
      </c>
    </row>
    <row r="3" spans="1:27" ht="15.75" x14ac:dyDescent="0.25">
      <c r="I3" s="74"/>
      <c r="J3" s="144" t="s">
        <v>2</v>
      </c>
    </row>
    <row r="4" spans="1:27" ht="15" customHeight="1" x14ac:dyDescent="0.25">
      <c r="I4" s="74"/>
      <c r="J4" s="144"/>
    </row>
    <row r="5" spans="1:27" s="77" customFormat="1" ht="18.75" x14ac:dyDescent="0.25">
      <c r="A5" s="73"/>
      <c r="B5" s="73"/>
      <c r="C5" s="73"/>
      <c r="G5" s="74"/>
      <c r="H5" s="74"/>
      <c r="I5" s="74"/>
      <c r="J5" s="75" t="s">
        <v>498</v>
      </c>
      <c r="K5" s="74"/>
      <c r="L5" s="74"/>
      <c r="O5" s="83"/>
      <c r="P5" s="131"/>
      <c r="X5" s="150"/>
      <c r="Y5" s="151"/>
    </row>
    <row r="6" spans="1:27" s="77" customFormat="1" ht="18.75" x14ac:dyDescent="0.25">
      <c r="A6" s="73"/>
      <c r="B6" s="73"/>
      <c r="C6" s="73"/>
      <c r="G6" s="74"/>
      <c r="H6" s="74"/>
      <c r="I6" s="74"/>
      <c r="J6" s="75" t="s">
        <v>3</v>
      </c>
      <c r="K6" s="74"/>
      <c r="L6" s="74"/>
      <c r="O6" s="83"/>
      <c r="P6" s="131"/>
      <c r="X6" s="152"/>
      <c r="Y6" s="151"/>
    </row>
    <row r="7" spans="1:27" s="77" customFormat="1" ht="15" x14ac:dyDescent="0.25">
      <c r="A7" s="131"/>
      <c r="G7" s="76"/>
      <c r="I7" s="78"/>
      <c r="J7" s="79"/>
      <c r="K7" s="79"/>
      <c r="L7" s="80"/>
      <c r="O7" s="131"/>
      <c r="P7" s="131"/>
      <c r="X7" s="150"/>
      <c r="Y7" s="151"/>
    </row>
    <row r="8" spans="1:27" s="77" customFormat="1" ht="20.25" x14ac:dyDescent="0.25">
      <c r="A8" s="131"/>
      <c r="G8" s="76"/>
      <c r="I8" s="81"/>
      <c r="J8" s="82" t="s">
        <v>4</v>
      </c>
      <c r="K8" s="82"/>
      <c r="L8" s="80"/>
      <c r="O8" s="131"/>
      <c r="P8" s="131"/>
      <c r="X8" s="152"/>
      <c r="Y8" s="151"/>
    </row>
    <row r="9" spans="1:27" s="77" customFormat="1" ht="6.95" customHeight="1" x14ac:dyDescent="0.25">
      <c r="A9" s="131"/>
      <c r="G9" s="76"/>
      <c r="I9" s="81"/>
      <c r="J9" s="5"/>
      <c r="K9" s="5"/>
      <c r="L9" s="80"/>
      <c r="O9" s="131"/>
      <c r="P9" s="131"/>
      <c r="X9" s="150"/>
      <c r="Y9" s="151"/>
    </row>
    <row r="10" spans="1:27" s="77" customFormat="1" ht="20.25" x14ac:dyDescent="0.25">
      <c r="A10" s="131"/>
      <c r="G10" s="76"/>
      <c r="I10" s="78"/>
      <c r="J10" s="75" t="s">
        <v>41</v>
      </c>
      <c r="K10" s="85"/>
      <c r="L10" s="80"/>
      <c r="O10" s="131"/>
      <c r="P10" s="131"/>
      <c r="X10" s="152"/>
      <c r="Y10" s="151"/>
    </row>
    <row r="11" spans="1:27" s="77" customFormat="1" ht="15.75" x14ac:dyDescent="0.25">
      <c r="A11" s="628" t="s">
        <v>333</v>
      </c>
      <c r="D11" s="153"/>
      <c r="F11" s="78"/>
      <c r="H11" s="137"/>
      <c r="I11" s="80"/>
      <c r="J11" s="80"/>
      <c r="K11" s="80"/>
      <c r="L11" s="80"/>
      <c r="M11" s="131"/>
      <c r="N11" s="131"/>
      <c r="O11" s="131"/>
      <c r="P11" s="94" t="s">
        <v>236</v>
      </c>
      <c r="R11" s="94"/>
      <c r="X11" s="150"/>
      <c r="Y11" s="151"/>
    </row>
    <row r="12" spans="1:27" ht="12.95" customHeight="1" x14ac:dyDescent="0.3">
      <c r="A12" s="154"/>
      <c r="B12" s="155"/>
      <c r="C12" s="155"/>
      <c r="D12" s="156"/>
      <c r="E12" s="157"/>
      <c r="F12" s="157"/>
      <c r="G12" s="99"/>
      <c r="H12" s="98"/>
      <c r="I12" s="98"/>
      <c r="J12" s="98"/>
      <c r="K12" s="101"/>
      <c r="L12" s="101"/>
      <c r="M12" s="101"/>
      <c r="N12" s="101"/>
      <c r="O12" s="158"/>
      <c r="P12" s="159"/>
    </row>
    <row r="13" spans="1:27" s="104" customFormat="1" ht="15.75" customHeight="1" x14ac:dyDescent="0.25">
      <c r="A13" s="783" t="s">
        <v>30</v>
      </c>
      <c r="B13" s="781" t="s">
        <v>31</v>
      </c>
      <c r="C13" s="669"/>
      <c r="D13" s="781" t="s">
        <v>32</v>
      </c>
      <c r="E13" s="804" t="s">
        <v>42</v>
      </c>
      <c r="F13" s="785" t="s">
        <v>34</v>
      </c>
      <c r="G13" s="781" t="s">
        <v>35</v>
      </c>
      <c r="H13" s="798" t="s">
        <v>36</v>
      </c>
      <c r="I13" s="799"/>
      <c r="J13" s="799"/>
      <c r="K13" s="799"/>
      <c r="L13" s="799"/>
      <c r="M13" s="800"/>
      <c r="N13" s="764" t="s">
        <v>37</v>
      </c>
      <c r="O13" s="785" t="s">
        <v>34</v>
      </c>
      <c r="P13" s="781" t="s">
        <v>38</v>
      </c>
    </row>
    <row r="14" spans="1:27" s="104" customFormat="1" ht="15.75" customHeight="1" x14ac:dyDescent="0.25">
      <c r="A14" s="790"/>
      <c r="B14" s="789"/>
      <c r="C14" s="671"/>
      <c r="D14" s="789"/>
      <c r="E14" s="805"/>
      <c r="F14" s="791"/>
      <c r="G14" s="789"/>
      <c r="H14" s="160">
        <v>1</v>
      </c>
      <c r="I14" s="160">
        <v>2</v>
      </c>
      <c r="J14" s="160">
        <v>3</v>
      </c>
      <c r="K14" s="160">
        <v>4</v>
      </c>
      <c r="L14" s="160">
        <v>5</v>
      </c>
      <c r="M14" s="160">
        <v>6</v>
      </c>
      <c r="N14" s="801"/>
      <c r="O14" s="791"/>
      <c r="P14" s="789"/>
    </row>
    <row r="15" spans="1:27" s="104" customFormat="1" ht="6" customHeight="1" x14ac:dyDescent="0.25">
      <c r="A15" s="106"/>
      <c r="B15" s="107"/>
      <c r="C15" s="107"/>
      <c r="D15" s="161"/>
      <c r="E15" s="107"/>
      <c r="F15" s="107"/>
      <c r="G15" s="107"/>
      <c r="H15" s="109"/>
      <c r="I15" s="109"/>
      <c r="J15" s="109"/>
      <c r="K15" s="109"/>
      <c r="L15" s="110"/>
      <c r="M15" s="110"/>
      <c r="N15" s="107"/>
      <c r="O15" s="111"/>
      <c r="P15" s="107"/>
    </row>
    <row r="16" spans="1:27" s="169" customFormat="1" ht="15" customHeight="1" x14ac:dyDescent="0.2">
      <c r="A16" s="666"/>
      <c r="B16" s="667"/>
      <c r="C16" s="667"/>
      <c r="D16" s="667" t="s">
        <v>406</v>
      </c>
      <c r="E16" s="667"/>
      <c r="F16" s="667"/>
      <c r="G16" s="164"/>
      <c r="H16" s="164"/>
      <c r="I16" s="165" t="s">
        <v>1142</v>
      </c>
      <c r="J16" s="166"/>
      <c r="K16" s="667"/>
      <c r="L16" s="167"/>
      <c r="M16" s="672"/>
      <c r="N16" s="119"/>
      <c r="O16" s="120"/>
      <c r="P16" s="121" t="s">
        <v>167</v>
      </c>
    </row>
    <row r="17" spans="1:28" s="169" customFormat="1" ht="8.1" customHeight="1" x14ac:dyDescent="0.2">
      <c r="A17" s="170"/>
      <c r="B17" s="170"/>
      <c r="C17" s="170"/>
      <c r="D17" s="170"/>
      <c r="E17" s="170"/>
      <c r="F17" s="170"/>
      <c r="G17" s="171"/>
      <c r="H17" s="171"/>
      <c r="I17" s="172"/>
      <c r="J17" s="173"/>
      <c r="K17" s="170"/>
      <c r="L17" s="174"/>
      <c r="M17" s="127"/>
      <c r="N17" s="128"/>
      <c r="O17" s="129"/>
      <c r="P17" s="175"/>
    </row>
    <row r="18" spans="1:28" ht="15" x14ac:dyDescent="0.25">
      <c r="A18" s="140">
        <v>1</v>
      </c>
      <c r="B18" s="170">
        <v>55</v>
      </c>
      <c r="C18" s="616" t="s">
        <v>897</v>
      </c>
      <c r="D18" s="616" t="s">
        <v>826</v>
      </c>
      <c r="E18" s="617">
        <v>32933</v>
      </c>
      <c r="F18" s="170" t="s">
        <v>25</v>
      </c>
      <c r="G18" s="618" t="s">
        <v>252</v>
      </c>
      <c r="H18" s="589">
        <v>12.9</v>
      </c>
      <c r="I18" s="295">
        <v>13.45</v>
      </c>
      <c r="J18" s="295" t="s">
        <v>1124</v>
      </c>
      <c r="K18" s="589" t="s">
        <v>7</v>
      </c>
      <c r="L18" s="640">
        <v>13.05</v>
      </c>
      <c r="M18" s="127" t="s">
        <v>1124</v>
      </c>
      <c r="N18" s="190">
        <v>13.45</v>
      </c>
      <c r="O18" s="127" t="str">
        <f>LOOKUP(N18,$R$1:$AA$1,$R$2:$AA$2)</f>
        <v>кмс</v>
      </c>
      <c r="P18" s="495" t="s">
        <v>582</v>
      </c>
      <c r="Q18" s="644"/>
      <c r="R18" s="644"/>
      <c r="S18" s="645"/>
      <c r="T18" s="645"/>
      <c r="U18" s="382"/>
      <c r="V18" s="183"/>
      <c r="W18" s="183"/>
    </row>
    <row r="19" spans="1:28" ht="15" x14ac:dyDescent="0.25">
      <c r="A19" s="140">
        <v>2</v>
      </c>
      <c r="B19" s="170">
        <v>704</v>
      </c>
      <c r="C19" s="636" t="s">
        <v>898</v>
      </c>
      <c r="D19" s="616" t="s">
        <v>734</v>
      </c>
      <c r="E19" s="625">
        <v>36075</v>
      </c>
      <c r="F19" s="606" t="s">
        <v>22</v>
      </c>
      <c r="G19" s="618" t="s">
        <v>245</v>
      </c>
      <c r="H19" s="589">
        <v>11.75</v>
      </c>
      <c r="I19" s="295" t="s">
        <v>1124</v>
      </c>
      <c r="J19" s="652">
        <v>12.1</v>
      </c>
      <c r="K19" s="294">
        <v>12.02</v>
      </c>
      <c r="L19" s="640" t="s">
        <v>1124</v>
      </c>
      <c r="M19" s="127" t="s">
        <v>1124</v>
      </c>
      <c r="N19" s="190">
        <v>12.1</v>
      </c>
      <c r="O19" s="127" t="str">
        <f>LOOKUP(N19,$R$1:$AA$1,$R$2:$AA$2)</f>
        <v>I</v>
      </c>
      <c r="P19" s="653" t="s">
        <v>900</v>
      </c>
      <c r="Q19" s="644"/>
      <c r="R19" s="644"/>
      <c r="S19" s="645"/>
      <c r="T19" s="645"/>
      <c r="U19" s="382"/>
      <c r="V19" s="183"/>
      <c r="W19" s="183"/>
    </row>
    <row r="20" spans="1:28" ht="15" x14ac:dyDescent="0.25">
      <c r="A20" s="140">
        <v>3</v>
      </c>
      <c r="B20" s="170">
        <v>707</v>
      </c>
      <c r="C20" s="636" t="s">
        <v>899</v>
      </c>
      <c r="D20" s="616" t="s">
        <v>664</v>
      </c>
      <c r="E20" s="625">
        <v>36752</v>
      </c>
      <c r="F20" s="606" t="s">
        <v>22</v>
      </c>
      <c r="G20" s="618" t="s">
        <v>245</v>
      </c>
      <c r="H20" s="589">
        <v>11.23</v>
      </c>
      <c r="I20" s="295" t="s">
        <v>1124</v>
      </c>
      <c r="J20" s="295">
        <v>11.75</v>
      </c>
      <c r="K20" s="294">
        <v>11.6</v>
      </c>
      <c r="L20" s="640" t="s">
        <v>1124</v>
      </c>
      <c r="M20" s="127" t="s">
        <v>1124</v>
      </c>
      <c r="N20" s="127">
        <v>11.75</v>
      </c>
      <c r="O20" s="127" t="str">
        <f>LOOKUP(N20,$R$1:$AA$1,$R$2:$AA$2)</f>
        <v>II</v>
      </c>
      <c r="P20" s="653" t="s">
        <v>900</v>
      </c>
      <c r="Q20" s="644"/>
      <c r="R20" s="644"/>
      <c r="S20" s="645"/>
      <c r="T20" s="645"/>
      <c r="U20" s="382"/>
      <c r="V20" s="183"/>
      <c r="W20" s="183"/>
    </row>
    <row r="21" spans="1:28" ht="15" x14ac:dyDescent="0.25">
      <c r="B21" s="170">
        <v>718</v>
      </c>
      <c r="C21" s="616" t="s">
        <v>883</v>
      </c>
      <c r="D21" s="616" t="s">
        <v>671</v>
      </c>
      <c r="E21" s="617">
        <v>35682</v>
      </c>
      <c r="F21" s="170" t="s">
        <v>24</v>
      </c>
      <c r="G21" s="618" t="s">
        <v>252</v>
      </c>
      <c r="H21" s="589"/>
      <c r="I21" s="295"/>
      <c r="J21" s="295"/>
      <c r="K21" s="294"/>
      <c r="L21" s="640"/>
      <c r="M21" s="127"/>
      <c r="N21" s="127"/>
      <c r="O21" s="127" t="s">
        <v>945</v>
      </c>
      <c r="P21" s="495" t="s">
        <v>309</v>
      </c>
      <c r="Q21" s="644"/>
      <c r="R21" s="644"/>
      <c r="S21" s="645"/>
      <c r="T21" s="645"/>
      <c r="U21" s="382"/>
      <c r="V21" s="183"/>
      <c r="W21" s="183"/>
    </row>
    <row r="22" spans="1:28" ht="15" x14ac:dyDescent="0.25">
      <c r="A22" s="131"/>
      <c r="B22" s="135"/>
      <c r="C22" s="135"/>
      <c r="D22" s="153"/>
      <c r="E22" s="176"/>
      <c r="F22" s="135"/>
      <c r="G22" s="138"/>
      <c r="H22" s="134"/>
      <c r="I22" s="135"/>
      <c r="J22" s="135"/>
      <c r="K22" s="131"/>
      <c r="L22" s="177"/>
      <c r="M22" s="178"/>
      <c r="N22" s="178"/>
      <c r="O22" s="178"/>
      <c r="P22" s="210"/>
      <c r="Q22" s="180"/>
      <c r="R22" s="180"/>
      <c r="S22" s="181"/>
      <c r="T22" s="181"/>
      <c r="U22" s="182"/>
      <c r="V22" s="183"/>
      <c r="W22" s="183"/>
    </row>
    <row r="23" spans="1:28" ht="15" x14ac:dyDescent="0.25">
      <c r="A23" s="131"/>
      <c r="B23" s="77"/>
      <c r="C23" s="77"/>
      <c r="D23" s="153"/>
      <c r="E23" s="78"/>
      <c r="F23" s="135"/>
      <c r="G23" s="184"/>
      <c r="H23" s="134"/>
      <c r="I23" s="80"/>
      <c r="J23" s="80"/>
      <c r="K23" s="131"/>
      <c r="L23" s="185"/>
      <c r="M23" s="186"/>
      <c r="N23" s="180"/>
      <c r="O23" s="180"/>
      <c r="P23" s="180"/>
      <c r="Q23" s="180"/>
      <c r="R23" s="180"/>
      <c r="S23" s="181"/>
      <c r="T23" s="181"/>
      <c r="U23" s="182"/>
      <c r="V23" s="183"/>
      <c r="W23" s="183"/>
    </row>
    <row r="24" spans="1:28" ht="15" x14ac:dyDescent="0.25">
      <c r="A24" s="131"/>
      <c r="B24" s="77"/>
      <c r="C24" s="77"/>
      <c r="D24" s="153"/>
      <c r="E24" s="78"/>
      <c r="F24" s="135"/>
      <c r="G24" s="184"/>
      <c r="H24" s="134"/>
      <c r="I24" s="80"/>
      <c r="J24" s="80"/>
      <c r="K24" s="131"/>
      <c r="L24" s="185"/>
      <c r="M24" s="186"/>
      <c r="N24" s="180"/>
      <c r="O24" s="180"/>
      <c r="P24" s="180"/>
      <c r="Q24" s="180"/>
      <c r="R24" s="180"/>
      <c r="S24" s="181"/>
      <c r="T24" s="181"/>
      <c r="U24" s="182"/>
      <c r="V24" s="183"/>
      <c r="W24" s="183"/>
    </row>
    <row r="25" spans="1:28" ht="15" x14ac:dyDescent="0.25">
      <c r="A25" s="131"/>
      <c r="B25" s="77"/>
      <c r="C25" s="77"/>
      <c r="D25" s="153"/>
      <c r="E25" s="78"/>
      <c r="F25" s="135"/>
      <c r="G25" s="184"/>
      <c r="H25" s="134"/>
      <c r="I25" s="80"/>
      <c r="J25" s="80"/>
      <c r="K25" s="131"/>
      <c r="L25" s="185"/>
      <c r="M25" s="186"/>
      <c r="N25" s="180"/>
      <c r="O25" s="180"/>
      <c r="P25" s="180"/>
      <c r="Q25" s="180"/>
      <c r="R25" s="180"/>
      <c r="S25" s="181"/>
      <c r="T25" s="181"/>
      <c r="U25" s="182"/>
      <c r="V25" s="183"/>
      <c r="W25" s="183"/>
    </row>
    <row r="26" spans="1:28" ht="15" x14ac:dyDescent="0.25">
      <c r="A26" s="131"/>
      <c r="B26" s="77"/>
      <c r="C26" s="77"/>
      <c r="D26" s="153"/>
      <c r="E26" s="78"/>
      <c r="F26" s="135"/>
      <c r="G26" s="184"/>
      <c r="H26" s="134"/>
      <c r="I26" s="80"/>
      <c r="J26" s="80"/>
      <c r="K26" s="131"/>
      <c r="L26" s="185"/>
      <c r="M26" s="186"/>
      <c r="N26" s="180"/>
      <c r="O26" s="180"/>
      <c r="P26" s="180"/>
      <c r="Q26" s="180"/>
      <c r="R26" s="180"/>
      <c r="S26" s="181"/>
      <c r="T26" s="181"/>
      <c r="U26" s="182"/>
      <c r="V26" s="183"/>
      <c r="W26" s="183"/>
    </row>
    <row r="27" spans="1:28" ht="15" x14ac:dyDescent="0.25">
      <c r="A27" s="131"/>
      <c r="B27" s="77"/>
      <c r="C27" s="77"/>
      <c r="D27" s="153"/>
      <c r="E27" s="78"/>
      <c r="F27" s="135"/>
      <c r="G27" s="184"/>
      <c r="H27" s="134"/>
      <c r="I27" s="80"/>
      <c r="J27" s="80"/>
      <c r="K27" s="131"/>
      <c r="L27" s="185"/>
      <c r="M27" s="186"/>
      <c r="N27" s="180"/>
      <c r="O27" s="180"/>
      <c r="P27" s="180"/>
      <c r="Q27" s="180"/>
      <c r="R27" s="180"/>
      <c r="S27" s="181"/>
      <c r="T27" s="181"/>
      <c r="U27" s="182"/>
      <c r="V27" s="183"/>
      <c r="W27" s="183"/>
    </row>
    <row r="28" spans="1:28" ht="15" x14ac:dyDescent="0.25">
      <c r="A28" s="131"/>
      <c r="B28" s="77"/>
      <c r="C28" s="77"/>
      <c r="D28" s="153"/>
      <c r="E28" s="78"/>
      <c r="F28" s="135"/>
      <c r="G28" s="184"/>
      <c r="H28" s="134"/>
      <c r="I28" s="80"/>
      <c r="J28" s="80"/>
      <c r="K28" s="131"/>
      <c r="L28" s="185"/>
      <c r="M28" s="186"/>
      <c r="N28" s="180"/>
      <c r="O28" s="180"/>
      <c r="P28" s="180"/>
      <c r="Q28" s="180"/>
      <c r="R28" s="180"/>
      <c r="S28" s="181"/>
      <c r="T28" s="181"/>
      <c r="U28" s="182"/>
      <c r="V28" s="183"/>
      <c r="W28" s="183"/>
    </row>
    <row r="29" spans="1:28" s="187" customFormat="1" ht="15" x14ac:dyDescent="0.25">
      <c r="A29" s="131"/>
      <c r="B29" s="77"/>
      <c r="C29" s="77"/>
      <c r="D29" s="153"/>
      <c r="E29" s="78"/>
      <c r="F29" s="135"/>
      <c r="G29" s="184"/>
      <c r="H29" s="134"/>
      <c r="I29" s="80"/>
      <c r="J29" s="80"/>
      <c r="K29" s="131"/>
      <c r="L29" s="185"/>
    </row>
    <row r="30" spans="1:28" s="187" customFormat="1" ht="15" x14ac:dyDescent="0.25">
      <c r="A30" s="131"/>
      <c r="B30" s="77"/>
      <c r="C30" s="77"/>
      <c r="D30" s="153"/>
      <c r="E30" s="78"/>
      <c r="F30" s="135"/>
      <c r="G30" s="184"/>
      <c r="H30" s="134"/>
      <c r="I30" s="80"/>
      <c r="J30" s="80"/>
      <c r="K30" s="131"/>
      <c r="L30" s="185"/>
    </row>
    <row r="31" spans="1:28" ht="15" x14ac:dyDescent="0.25">
      <c r="A31" s="188"/>
      <c r="B31" s="337"/>
      <c r="C31" s="337"/>
      <c r="D31" s="337"/>
      <c r="E31" s="352"/>
      <c r="F31" s="337"/>
      <c r="G31" s="338"/>
      <c r="H31" s="448"/>
      <c r="I31" s="448"/>
      <c r="J31" s="448"/>
      <c r="K31" s="448"/>
      <c r="L31" s="448"/>
      <c r="M31" s="448"/>
      <c r="N31" s="191"/>
      <c r="O31" s="449"/>
      <c r="P31" s="370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15" x14ac:dyDescent="0.25">
      <c r="A32" s="188"/>
      <c r="B32" s="337"/>
      <c r="C32" s="337"/>
      <c r="D32" s="337"/>
      <c r="E32" s="376"/>
      <c r="F32" s="337"/>
      <c r="G32" s="338"/>
      <c r="H32" s="302"/>
      <c r="I32" s="302"/>
      <c r="J32" s="302"/>
      <c r="K32" s="448"/>
      <c r="L32" s="448"/>
      <c r="M32" s="448"/>
      <c r="N32" s="191"/>
      <c r="O32" s="449"/>
      <c r="P32" s="370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5" x14ac:dyDescent="0.25">
      <c r="A33" s="188"/>
      <c r="B33" s="337"/>
      <c r="C33" s="337"/>
      <c r="D33" s="337"/>
      <c r="E33" s="352"/>
      <c r="F33" s="337"/>
      <c r="G33" s="338"/>
      <c r="H33" s="448"/>
      <c r="I33" s="448"/>
      <c r="J33" s="448"/>
      <c r="K33" s="448"/>
      <c r="L33" s="448"/>
      <c r="M33" s="448"/>
      <c r="N33" s="191"/>
      <c r="O33" s="449"/>
      <c r="P33" s="370"/>
    </row>
    <row r="34" spans="1:28" ht="15.75" x14ac:dyDescent="0.25">
      <c r="A34" s="170"/>
      <c r="B34" s="450"/>
      <c r="C34" s="450"/>
      <c r="D34" s="450"/>
      <c r="E34" s="373"/>
      <c r="F34" s="337"/>
      <c r="G34" s="338"/>
      <c r="H34" s="448"/>
      <c r="I34" s="448"/>
      <c r="J34" s="448"/>
      <c r="K34" s="448"/>
      <c r="L34" s="448"/>
      <c r="M34" s="448"/>
      <c r="N34" s="451"/>
      <c r="O34" s="449"/>
      <c r="P34" s="375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5.75" x14ac:dyDescent="0.25">
      <c r="A35" s="188"/>
      <c r="B35" s="450"/>
      <c r="C35" s="450"/>
      <c r="D35" s="450"/>
      <c r="E35" s="373"/>
      <c r="F35" s="337"/>
      <c r="G35" s="338"/>
      <c r="H35" s="452"/>
      <c r="I35" s="448"/>
      <c r="J35" s="448"/>
      <c r="K35" s="448"/>
      <c r="L35" s="448"/>
      <c r="M35" s="448"/>
      <c r="N35" s="451"/>
      <c r="O35" s="449"/>
      <c r="P35" s="375"/>
    </row>
    <row r="36" spans="1:28" ht="15" x14ac:dyDescent="0.25">
      <c r="A36" s="188"/>
      <c r="B36" s="453"/>
      <c r="C36" s="453"/>
      <c r="D36" s="453"/>
      <c r="E36" s="192"/>
      <c r="F36" s="454"/>
      <c r="G36" s="455"/>
      <c r="H36" s="456"/>
      <c r="I36" s="456"/>
      <c r="J36" s="456"/>
      <c r="K36" s="456"/>
      <c r="L36" s="456"/>
      <c r="M36" s="456"/>
      <c r="N36" s="451"/>
      <c r="O36" s="449"/>
      <c r="P36" s="457"/>
    </row>
    <row r="37" spans="1:28" ht="15.75" x14ac:dyDescent="0.25">
      <c r="A37" s="188"/>
      <c r="B37" s="453"/>
      <c r="C37" s="453"/>
      <c r="D37" s="453"/>
      <c r="E37" s="458"/>
      <c r="F37" s="454"/>
      <c r="G37" s="455"/>
      <c r="H37" s="456"/>
      <c r="I37" s="456"/>
      <c r="J37" s="456"/>
      <c r="K37" s="456"/>
      <c r="L37" s="456"/>
      <c r="M37" s="456"/>
      <c r="N37" s="451"/>
      <c r="O37" s="449"/>
      <c r="P37" s="384"/>
    </row>
    <row r="38" spans="1:28" ht="15" x14ac:dyDescent="0.25">
      <c r="A38" s="188"/>
      <c r="B38" s="337"/>
      <c r="C38" s="337"/>
      <c r="D38" s="337"/>
      <c r="E38" s="192"/>
      <c r="F38" s="337"/>
      <c r="G38" s="338"/>
      <c r="H38" s="448"/>
      <c r="I38" s="448"/>
      <c r="J38" s="448"/>
      <c r="K38" s="448"/>
      <c r="L38" s="448"/>
      <c r="M38" s="459"/>
      <c r="N38" s="191"/>
      <c r="O38" s="449"/>
      <c r="P38" s="372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ht="15" x14ac:dyDescent="0.25">
      <c r="A39" s="188"/>
      <c r="B39" s="337"/>
      <c r="C39" s="337"/>
      <c r="D39" s="337"/>
      <c r="E39" s="192"/>
      <c r="F39" s="337"/>
      <c r="G39" s="338"/>
      <c r="H39" s="456"/>
      <c r="I39" s="456"/>
      <c r="J39" s="456"/>
      <c r="K39" s="456"/>
      <c r="L39" s="456"/>
      <c r="M39" s="456"/>
      <c r="N39" s="191"/>
      <c r="O39" s="449"/>
      <c r="P39" s="457"/>
    </row>
    <row r="40" spans="1:28" ht="15" customHeight="1" x14ac:dyDescent="0.25">
      <c r="A40" s="170"/>
      <c r="B40" s="337"/>
      <c r="C40" s="337"/>
      <c r="D40" s="337"/>
      <c r="E40" s="192"/>
      <c r="F40" s="337"/>
      <c r="G40" s="338"/>
      <c r="H40" s="448"/>
      <c r="I40" s="448"/>
      <c r="J40" s="448"/>
      <c r="K40" s="448"/>
      <c r="L40" s="448"/>
      <c r="M40" s="448"/>
      <c r="N40" s="191"/>
      <c r="O40" s="449"/>
      <c r="P40" s="370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28" ht="15" customHeight="1" x14ac:dyDescent="0.25">
      <c r="A41" s="188"/>
      <c r="B41" s="453"/>
      <c r="C41" s="453"/>
      <c r="D41" s="453"/>
      <c r="E41" s="460"/>
      <c r="F41" s="454"/>
      <c r="G41" s="455"/>
      <c r="H41" s="448"/>
      <c r="I41" s="448"/>
      <c r="J41" s="448"/>
      <c r="K41" s="448"/>
      <c r="L41" s="448"/>
      <c r="M41" s="448"/>
      <c r="N41" s="191"/>
      <c r="O41" s="449"/>
      <c r="P41" s="384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</row>
    <row r="42" spans="1:28" ht="15" customHeight="1" x14ac:dyDescent="0.25">
      <c r="A42" s="170"/>
      <c r="B42" s="453"/>
      <c r="C42" s="453"/>
      <c r="D42" s="453"/>
      <c r="E42" s="192"/>
      <c r="F42" s="454"/>
      <c r="G42" s="455"/>
      <c r="H42" s="448"/>
      <c r="I42" s="174"/>
      <c r="J42" s="174"/>
      <c r="K42" s="174"/>
      <c r="L42" s="461"/>
      <c r="M42" s="461"/>
      <c r="N42" s="191"/>
      <c r="O42" s="449"/>
      <c r="P42" s="384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</row>
    <row r="43" spans="1:28" ht="15" customHeight="1" x14ac:dyDescent="0.25">
      <c r="A43" s="188"/>
      <c r="B43" s="450"/>
      <c r="C43" s="450"/>
      <c r="D43" s="450"/>
      <c r="E43" s="373"/>
      <c r="F43" s="337"/>
      <c r="G43" s="338"/>
      <c r="H43" s="174"/>
      <c r="I43" s="448"/>
      <c r="J43" s="448"/>
      <c r="K43" s="448"/>
      <c r="L43" s="448"/>
      <c r="M43" s="448"/>
      <c r="N43" s="191"/>
      <c r="O43" s="449"/>
      <c r="P43" s="375"/>
    </row>
    <row r="44" spans="1:28" ht="15" customHeight="1" x14ac:dyDescent="0.25">
      <c r="A44" s="188"/>
      <c r="B44" s="337"/>
      <c r="C44" s="337"/>
      <c r="D44" s="337"/>
      <c r="E44" s="376"/>
      <c r="F44" s="337"/>
      <c r="G44" s="338"/>
      <c r="H44" s="456"/>
      <c r="I44" s="456"/>
      <c r="J44" s="456"/>
      <c r="K44" s="456"/>
      <c r="L44" s="456"/>
      <c r="M44" s="456"/>
      <c r="N44" s="191"/>
      <c r="O44" s="449"/>
      <c r="P44" s="370"/>
    </row>
    <row r="45" spans="1:28" ht="15" customHeight="1" x14ac:dyDescent="0.25">
      <c r="B45" s="337"/>
      <c r="C45" s="337"/>
      <c r="D45" s="337"/>
      <c r="E45" s="352"/>
      <c r="F45" s="337"/>
      <c r="G45" s="338"/>
      <c r="H45" s="452"/>
      <c r="I45" s="448"/>
      <c r="J45" s="448"/>
      <c r="K45" s="462"/>
      <c r="L45" s="462"/>
      <c r="M45" s="462"/>
      <c r="N45" s="191"/>
      <c r="O45" s="449"/>
      <c r="P45" s="370"/>
    </row>
    <row r="46" spans="1:28" ht="15" customHeight="1" x14ac:dyDescent="0.2">
      <c r="B46" s="463"/>
      <c r="C46" s="463"/>
      <c r="D46" s="463"/>
      <c r="E46" s="464"/>
      <c r="F46" s="464"/>
      <c r="G46" s="465"/>
      <c r="H46" s="463"/>
      <c r="I46" s="463"/>
      <c r="J46" s="463"/>
      <c r="K46" s="463"/>
      <c r="L46" s="463"/>
      <c r="M46" s="463"/>
      <c r="N46" s="463"/>
      <c r="O46" s="463"/>
      <c r="P46" s="466"/>
    </row>
    <row r="47" spans="1:28" ht="15" customHeight="1" x14ac:dyDescent="0.2"/>
    <row r="48" spans="1:28" ht="15" customHeight="1" x14ac:dyDescent="0.2"/>
    <row r="50" spans="1:16" ht="15" x14ac:dyDescent="0.25">
      <c r="A50" s="188"/>
      <c r="B50" s="199"/>
      <c r="C50" s="199"/>
      <c r="D50" s="200"/>
      <c r="E50" s="200"/>
      <c r="F50" s="200"/>
      <c r="G50" s="200"/>
      <c r="H50" s="154"/>
      <c r="I50" s="154"/>
      <c r="J50" s="154"/>
      <c r="K50" s="154"/>
      <c r="L50" s="154"/>
      <c r="M50" s="199"/>
      <c r="N50" s="199"/>
      <c r="O50" s="158"/>
      <c r="P50" s="201"/>
    </row>
    <row r="51" spans="1:16" ht="15" x14ac:dyDescent="0.25">
      <c r="D51" s="200"/>
      <c r="E51" s="200"/>
      <c r="F51" s="200"/>
      <c r="G51" s="74"/>
      <c r="H51" s="154"/>
      <c r="I51" s="154"/>
      <c r="J51" s="154"/>
      <c r="K51" s="154"/>
      <c r="L51" s="154"/>
    </row>
  </sheetData>
  <autoFilter ref="A17:P45"/>
  <mergeCells count="10">
    <mergeCell ref="H13:M13"/>
    <mergeCell ref="N13:N14"/>
    <mergeCell ref="O13:O14"/>
    <mergeCell ref="P13:P14"/>
    <mergeCell ref="A13:A14"/>
    <mergeCell ref="B13:B14"/>
    <mergeCell ref="D13:D14"/>
    <mergeCell ref="E13:E14"/>
    <mergeCell ref="F13:F14"/>
    <mergeCell ref="G13:G14"/>
  </mergeCells>
  <dataValidations count="5">
    <dataValidation type="list" allowBlank="1" showInputMessage="1" showErrorMessage="1" sqref="F18:F19">
      <formula1>"мс,кмс,I,II,III,1юн,2юн,3юн,б/р"</formula1>
    </dataValidation>
    <dataValidation type="list" allowBlank="1" showInputMessage="1" showErrorMessage="1" sqref="F27:F28 F39:F40 F22">
      <formula1>"мсмк,мс,кмс,I,II,III,1юн,2юн,3юн,б/р"</formula1>
    </dataValidation>
    <dataValidation type="list" allowBlank="1" showInputMessage="1" showErrorMessage="1" sqref="F23">
      <formula1>"кмс,I,II,III,1юн,2юн,3юн"</formula1>
    </dataValidation>
    <dataValidation type="list" allowBlank="1" showInputMessage="1" showErrorMessage="1" sqref="E26">
      <formula1>"00,01,02,03,04"</formula1>
    </dataValidation>
    <dataValidation type="list" allowBlank="1" showInputMessage="1" showErrorMessage="1" sqref="F26">
      <formula1>"I,II,III,1юн,2юн,3юн,б/р"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1"/>
  <sheetViews>
    <sheetView topLeftCell="A6" zoomScaleNormal="100" workbookViewId="0">
      <selection activeCell="L22" sqref="L22"/>
    </sheetView>
  </sheetViews>
  <sheetFormatPr defaultRowHeight="12.75" outlineLevelCol="1" x14ac:dyDescent="0.2"/>
  <cols>
    <col min="1" max="1" width="5.7109375" style="140" customWidth="1"/>
    <col min="2" max="2" width="6.140625" style="141" customWidth="1"/>
    <col min="3" max="3" width="16" style="141" customWidth="1"/>
    <col min="4" max="4" width="14" style="143" customWidth="1"/>
    <col min="5" max="5" width="8.28515625" style="140" customWidth="1"/>
    <col min="6" max="6" width="4.710937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4.28515625" style="145" customWidth="1"/>
    <col min="17" max="17" width="9.140625" style="68"/>
    <col min="18" max="27" width="5.7109375" style="68" hidden="1" customWidth="1" outlineLevel="1"/>
    <col min="28" max="28" width="9.140625" style="68" collapsed="1"/>
    <col min="29" max="227" width="9.140625" style="68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266" width="2" style="68" customWidth="1"/>
    <col min="267" max="268" width="2.7109375" style="68" customWidth="1"/>
    <col min="269" max="269" width="6.85546875" style="68" customWidth="1"/>
    <col min="270" max="270" width="3.7109375" style="68" customWidth="1"/>
    <col min="271" max="271" width="4.7109375" style="68" customWidth="1"/>
    <col min="272" max="272" width="27.7109375" style="68" customWidth="1"/>
    <col min="273" max="483" width="9.140625" style="68"/>
    <col min="484" max="484" width="3.5703125" style="68" customWidth="1"/>
    <col min="485" max="485" width="7.5703125" style="68" customWidth="1"/>
    <col min="486" max="486" width="26.140625" style="68" customWidth="1"/>
    <col min="487" max="487" width="3.28515625" style="68" customWidth="1"/>
    <col min="488" max="488" width="4.7109375" style="68" customWidth="1"/>
    <col min="489" max="489" width="11.7109375" style="68" customWidth="1"/>
    <col min="490" max="522" width="2" style="68" customWidth="1"/>
    <col min="523" max="524" width="2.7109375" style="68" customWidth="1"/>
    <col min="525" max="525" width="6.85546875" style="68" customWidth="1"/>
    <col min="526" max="526" width="3.7109375" style="68" customWidth="1"/>
    <col min="527" max="527" width="4.7109375" style="68" customWidth="1"/>
    <col min="528" max="528" width="27.7109375" style="68" customWidth="1"/>
    <col min="529" max="739" width="9.140625" style="68"/>
    <col min="740" max="740" width="3.5703125" style="68" customWidth="1"/>
    <col min="741" max="741" width="7.5703125" style="68" customWidth="1"/>
    <col min="742" max="742" width="26.140625" style="68" customWidth="1"/>
    <col min="743" max="743" width="3.28515625" style="68" customWidth="1"/>
    <col min="744" max="744" width="4.7109375" style="68" customWidth="1"/>
    <col min="745" max="745" width="11.7109375" style="68" customWidth="1"/>
    <col min="746" max="778" width="2" style="68" customWidth="1"/>
    <col min="779" max="780" width="2.7109375" style="68" customWidth="1"/>
    <col min="781" max="781" width="6.85546875" style="68" customWidth="1"/>
    <col min="782" max="782" width="3.7109375" style="68" customWidth="1"/>
    <col min="783" max="783" width="4.7109375" style="68" customWidth="1"/>
    <col min="784" max="784" width="27.7109375" style="68" customWidth="1"/>
    <col min="785" max="995" width="9.140625" style="68"/>
    <col min="996" max="996" width="3.5703125" style="68" customWidth="1"/>
    <col min="997" max="997" width="7.5703125" style="68" customWidth="1"/>
    <col min="998" max="998" width="26.140625" style="68" customWidth="1"/>
    <col min="999" max="999" width="3.28515625" style="68" customWidth="1"/>
    <col min="1000" max="1000" width="4.7109375" style="68" customWidth="1"/>
    <col min="1001" max="1001" width="11.7109375" style="68" customWidth="1"/>
    <col min="1002" max="1034" width="2" style="68" customWidth="1"/>
    <col min="1035" max="1036" width="2.7109375" style="68" customWidth="1"/>
    <col min="1037" max="1037" width="6.85546875" style="68" customWidth="1"/>
    <col min="1038" max="1038" width="3.7109375" style="68" customWidth="1"/>
    <col min="1039" max="1039" width="4.7109375" style="68" customWidth="1"/>
    <col min="1040" max="1040" width="27.7109375" style="68" customWidth="1"/>
    <col min="1041" max="1251" width="9.140625" style="68"/>
    <col min="1252" max="1252" width="3.5703125" style="68" customWidth="1"/>
    <col min="1253" max="1253" width="7.5703125" style="68" customWidth="1"/>
    <col min="1254" max="1254" width="26.140625" style="68" customWidth="1"/>
    <col min="1255" max="1255" width="3.28515625" style="68" customWidth="1"/>
    <col min="1256" max="1256" width="4.7109375" style="68" customWidth="1"/>
    <col min="1257" max="1257" width="11.7109375" style="68" customWidth="1"/>
    <col min="1258" max="1290" width="2" style="68" customWidth="1"/>
    <col min="1291" max="1292" width="2.7109375" style="68" customWidth="1"/>
    <col min="1293" max="1293" width="6.85546875" style="68" customWidth="1"/>
    <col min="1294" max="1294" width="3.7109375" style="68" customWidth="1"/>
    <col min="1295" max="1295" width="4.7109375" style="68" customWidth="1"/>
    <col min="1296" max="1296" width="27.7109375" style="68" customWidth="1"/>
    <col min="1297" max="1507" width="9.140625" style="68"/>
    <col min="1508" max="1508" width="3.5703125" style="68" customWidth="1"/>
    <col min="1509" max="1509" width="7.5703125" style="68" customWidth="1"/>
    <col min="1510" max="1510" width="26.140625" style="68" customWidth="1"/>
    <col min="1511" max="1511" width="3.28515625" style="68" customWidth="1"/>
    <col min="1512" max="1512" width="4.7109375" style="68" customWidth="1"/>
    <col min="1513" max="1513" width="11.7109375" style="68" customWidth="1"/>
    <col min="1514" max="1546" width="2" style="68" customWidth="1"/>
    <col min="1547" max="1548" width="2.7109375" style="68" customWidth="1"/>
    <col min="1549" max="1549" width="6.85546875" style="68" customWidth="1"/>
    <col min="1550" max="1550" width="3.7109375" style="68" customWidth="1"/>
    <col min="1551" max="1551" width="4.7109375" style="68" customWidth="1"/>
    <col min="1552" max="1552" width="27.7109375" style="68" customWidth="1"/>
    <col min="1553" max="1763" width="9.140625" style="68"/>
    <col min="1764" max="1764" width="3.5703125" style="68" customWidth="1"/>
    <col min="1765" max="1765" width="7.5703125" style="68" customWidth="1"/>
    <col min="1766" max="1766" width="26.140625" style="68" customWidth="1"/>
    <col min="1767" max="1767" width="3.28515625" style="68" customWidth="1"/>
    <col min="1768" max="1768" width="4.7109375" style="68" customWidth="1"/>
    <col min="1769" max="1769" width="11.7109375" style="68" customWidth="1"/>
    <col min="1770" max="1802" width="2" style="68" customWidth="1"/>
    <col min="1803" max="1804" width="2.7109375" style="68" customWidth="1"/>
    <col min="1805" max="1805" width="6.85546875" style="68" customWidth="1"/>
    <col min="1806" max="1806" width="3.7109375" style="68" customWidth="1"/>
    <col min="1807" max="1807" width="4.7109375" style="68" customWidth="1"/>
    <col min="1808" max="1808" width="27.7109375" style="68" customWidth="1"/>
    <col min="1809" max="2019" width="9.140625" style="68"/>
    <col min="2020" max="2020" width="3.5703125" style="68" customWidth="1"/>
    <col min="2021" max="2021" width="7.5703125" style="68" customWidth="1"/>
    <col min="2022" max="2022" width="26.140625" style="68" customWidth="1"/>
    <col min="2023" max="2023" width="3.28515625" style="68" customWidth="1"/>
    <col min="2024" max="2024" width="4.7109375" style="68" customWidth="1"/>
    <col min="2025" max="2025" width="11.7109375" style="68" customWidth="1"/>
    <col min="2026" max="2058" width="2" style="68" customWidth="1"/>
    <col min="2059" max="2060" width="2.7109375" style="68" customWidth="1"/>
    <col min="2061" max="2061" width="6.85546875" style="68" customWidth="1"/>
    <col min="2062" max="2062" width="3.7109375" style="68" customWidth="1"/>
    <col min="2063" max="2063" width="4.7109375" style="68" customWidth="1"/>
    <col min="2064" max="2064" width="27.7109375" style="68" customWidth="1"/>
    <col min="2065" max="2275" width="9.140625" style="68"/>
    <col min="2276" max="2276" width="3.5703125" style="68" customWidth="1"/>
    <col min="2277" max="2277" width="7.5703125" style="68" customWidth="1"/>
    <col min="2278" max="2278" width="26.140625" style="68" customWidth="1"/>
    <col min="2279" max="2279" width="3.28515625" style="68" customWidth="1"/>
    <col min="2280" max="2280" width="4.7109375" style="68" customWidth="1"/>
    <col min="2281" max="2281" width="11.7109375" style="68" customWidth="1"/>
    <col min="2282" max="2314" width="2" style="68" customWidth="1"/>
    <col min="2315" max="2316" width="2.7109375" style="68" customWidth="1"/>
    <col min="2317" max="2317" width="6.85546875" style="68" customWidth="1"/>
    <col min="2318" max="2318" width="3.7109375" style="68" customWidth="1"/>
    <col min="2319" max="2319" width="4.7109375" style="68" customWidth="1"/>
    <col min="2320" max="2320" width="27.7109375" style="68" customWidth="1"/>
    <col min="2321" max="2531" width="9.140625" style="68"/>
    <col min="2532" max="2532" width="3.5703125" style="68" customWidth="1"/>
    <col min="2533" max="2533" width="7.5703125" style="68" customWidth="1"/>
    <col min="2534" max="2534" width="26.140625" style="68" customWidth="1"/>
    <col min="2535" max="2535" width="3.28515625" style="68" customWidth="1"/>
    <col min="2536" max="2536" width="4.7109375" style="68" customWidth="1"/>
    <col min="2537" max="2537" width="11.7109375" style="68" customWidth="1"/>
    <col min="2538" max="2570" width="2" style="68" customWidth="1"/>
    <col min="2571" max="2572" width="2.7109375" style="68" customWidth="1"/>
    <col min="2573" max="2573" width="6.85546875" style="68" customWidth="1"/>
    <col min="2574" max="2574" width="3.7109375" style="68" customWidth="1"/>
    <col min="2575" max="2575" width="4.7109375" style="68" customWidth="1"/>
    <col min="2576" max="2576" width="27.7109375" style="68" customWidth="1"/>
    <col min="2577" max="2787" width="9.140625" style="68"/>
    <col min="2788" max="2788" width="3.5703125" style="68" customWidth="1"/>
    <col min="2789" max="2789" width="7.5703125" style="68" customWidth="1"/>
    <col min="2790" max="2790" width="26.140625" style="68" customWidth="1"/>
    <col min="2791" max="2791" width="3.28515625" style="68" customWidth="1"/>
    <col min="2792" max="2792" width="4.7109375" style="68" customWidth="1"/>
    <col min="2793" max="2793" width="11.7109375" style="68" customWidth="1"/>
    <col min="2794" max="2826" width="2" style="68" customWidth="1"/>
    <col min="2827" max="2828" width="2.7109375" style="68" customWidth="1"/>
    <col min="2829" max="2829" width="6.85546875" style="68" customWidth="1"/>
    <col min="2830" max="2830" width="3.7109375" style="68" customWidth="1"/>
    <col min="2831" max="2831" width="4.7109375" style="68" customWidth="1"/>
    <col min="2832" max="2832" width="27.7109375" style="68" customWidth="1"/>
    <col min="2833" max="3043" width="9.140625" style="68"/>
    <col min="3044" max="3044" width="3.5703125" style="68" customWidth="1"/>
    <col min="3045" max="3045" width="7.5703125" style="68" customWidth="1"/>
    <col min="3046" max="3046" width="26.140625" style="68" customWidth="1"/>
    <col min="3047" max="3047" width="3.28515625" style="68" customWidth="1"/>
    <col min="3048" max="3048" width="4.7109375" style="68" customWidth="1"/>
    <col min="3049" max="3049" width="11.7109375" style="68" customWidth="1"/>
    <col min="3050" max="3082" width="2" style="68" customWidth="1"/>
    <col min="3083" max="3084" width="2.7109375" style="68" customWidth="1"/>
    <col min="3085" max="3085" width="6.85546875" style="68" customWidth="1"/>
    <col min="3086" max="3086" width="3.7109375" style="68" customWidth="1"/>
    <col min="3087" max="3087" width="4.7109375" style="68" customWidth="1"/>
    <col min="3088" max="3088" width="27.7109375" style="68" customWidth="1"/>
    <col min="3089" max="3299" width="9.140625" style="68"/>
    <col min="3300" max="3300" width="3.5703125" style="68" customWidth="1"/>
    <col min="3301" max="3301" width="7.5703125" style="68" customWidth="1"/>
    <col min="3302" max="3302" width="26.140625" style="68" customWidth="1"/>
    <col min="3303" max="3303" width="3.28515625" style="68" customWidth="1"/>
    <col min="3304" max="3304" width="4.7109375" style="68" customWidth="1"/>
    <col min="3305" max="3305" width="11.7109375" style="68" customWidth="1"/>
    <col min="3306" max="3338" width="2" style="68" customWidth="1"/>
    <col min="3339" max="3340" width="2.7109375" style="68" customWidth="1"/>
    <col min="3341" max="3341" width="6.85546875" style="68" customWidth="1"/>
    <col min="3342" max="3342" width="3.7109375" style="68" customWidth="1"/>
    <col min="3343" max="3343" width="4.7109375" style="68" customWidth="1"/>
    <col min="3344" max="3344" width="27.7109375" style="68" customWidth="1"/>
    <col min="3345" max="3555" width="9.140625" style="68"/>
    <col min="3556" max="3556" width="3.5703125" style="68" customWidth="1"/>
    <col min="3557" max="3557" width="7.5703125" style="68" customWidth="1"/>
    <col min="3558" max="3558" width="26.140625" style="68" customWidth="1"/>
    <col min="3559" max="3559" width="3.28515625" style="68" customWidth="1"/>
    <col min="3560" max="3560" width="4.7109375" style="68" customWidth="1"/>
    <col min="3561" max="3561" width="11.7109375" style="68" customWidth="1"/>
    <col min="3562" max="3594" width="2" style="68" customWidth="1"/>
    <col min="3595" max="3596" width="2.7109375" style="68" customWidth="1"/>
    <col min="3597" max="3597" width="6.85546875" style="68" customWidth="1"/>
    <col min="3598" max="3598" width="3.7109375" style="68" customWidth="1"/>
    <col min="3599" max="3599" width="4.7109375" style="68" customWidth="1"/>
    <col min="3600" max="3600" width="27.7109375" style="68" customWidth="1"/>
    <col min="3601" max="3811" width="9.140625" style="68"/>
    <col min="3812" max="3812" width="3.5703125" style="68" customWidth="1"/>
    <col min="3813" max="3813" width="7.5703125" style="68" customWidth="1"/>
    <col min="3814" max="3814" width="26.140625" style="68" customWidth="1"/>
    <col min="3815" max="3815" width="3.28515625" style="68" customWidth="1"/>
    <col min="3816" max="3816" width="4.7109375" style="68" customWidth="1"/>
    <col min="3817" max="3817" width="11.7109375" style="68" customWidth="1"/>
    <col min="3818" max="3850" width="2" style="68" customWidth="1"/>
    <col min="3851" max="3852" width="2.7109375" style="68" customWidth="1"/>
    <col min="3853" max="3853" width="6.85546875" style="68" customWidth="1"/>
    <col min="3854" max="3854" width="3.7109375" style="68" customWidth="1"/>
    <col min="3855" max="3855" width="4.7109375" style="68" customWidth="1"/>
    <col min="3856" max="3856" width="27.7109375" style="68" customWidth="1"/>
    <col min="3857" max="4067" width="9.140625" style="68"/>
    <col min="4068" max="4068" width="3.5703125" style="68" customWidth="1"/>
    <col min="4069" max="4069" width="7.5703125" style="68" customWidth="1"/>
    <col min="4070" max="4070" width="26.140625" style="68" customWidth="1"/>
    <col min="4071" max="4071" width="3.28515625" style="68" customWidth="1"/>
    <col min="4072" max="4072" width="4.7109375" style="68" customWidth="1"/>
    <col min="4073" max="4073" width="11.7109375" style="68" customWidth="1"/>
    <col min="4074" max="4106" width="2" style="68" customWidth="1"/>
    <col min="4107" max="4108" width="2.7109375" style="68" customWidth="1"/>
    <col min="4109" max="4109" width="6.85546875" style="68" customWidth="1"/>
    <col min="4110" max="4110" width="3.7109375" style="68" customWidth="1"/>
    <col min="4111" max="4111" width="4.7109375" style="68" customWidth="1"/>
    <col min="4112" max="4112" width="27.7109375" style="68" customWidth="1"/>
    <col min="4113" max="4323" width="9.140625" style="68"/>
    <col min="4324" max="4324" width="3.5703125" style="68" customWidth="1"/>
    <col min="4325" max="4325" width="7.5703125" style="68" customWidth="1"/>
    <col min="4326" max="4326" width="26.140625" style="68" customWidth="1"/>
    <col min="4327" max="4327" width="3.28515625" style="68" customWidth="1"/>
    <col min="4328" max="4328" width="4.7109375" style="68" customWidth="1"/>
    <col min="4329" max="4329" width="11.7109375" style="68" customWidth="1"/>
    <col min="4330" max="4362" width="2" style="68" customWidth="1"/>
    <col min="4363" max="4364" width="2.7109375" style="68" customWidth="1"/>
    <col min="4365" max="4365" width="6.85546875" style="68" customWidth="1"/>
    <col min="4366" max="4366" width="3.7109375" style="68" customWidth="1"/>
    <col min="4367" max="4367" width="4.7109375" style="68" customWidth="1"/>
    <col min="4368" max="4368" width="27.7109375" style="68" customWidth="1"/>
    <col min="4369" max="4579" width="9.140625" style="68"/>
    <col min="4580" max="4580" width="3.5703125" style="68" customWidth="1"/>
    <col min="4581" max="4581" width="7.5703125" style="68" customWidth="1"/>
    <col min="4582" max="4582" width="26.140625" style="68" customWidth="1"/>
    <col min="4583" max="4583" width="3.28515625" style="68" customWidth="1"/>
    <col min="4584" max="4584" width="4.7109375" style="68" customWidth="1"/>
    <col min="4585" max="4585" width="11.7109375" style="68" customWidth="1"/>
    <col min="4586" max="4618" width="2" style="68" customWidth="1"/>
    <col min="4619" max="4620" width="2.7109375" style="68" customWidth="1"/>
    <col min="4621" max="4621" width="6.85546875" style="68" customWidth="1"/>
    <col min="4622" max="4622" width="3.7109375" style="68" customWidth="1"/>
    <col min="4623" max="4623" width="4.7109375" style="68" customWidth="1"/>
    <col min="4624" max="4624" width="27.7109375" style="68" customWidth="1"/>
    <col min="4625" max="4835" width="9.140625" style="68"/>
    <col min="4836" max="4836" width="3.5703125" style="68" customWidth="1"/>
    <col min="4837" max="4837" width="7.5703125" style="68" customWidth="1"/>
    <col min="4838" max="4838" width="26.140625" style="68" customWidth="1"/>
    <col min="4839" max="4839" width="3.28515625" style="68" customWidth="1"/>
    <col min="4840" max="4840" width="4.7109375" style="68" customWidth="1"/>
    <col min="4841" max="4841" width="11.7109375" style="68" customWidth="1"/>
    <col min="4842" max="4874" width="2" style="68" customWidth="1"/>
    <col min="4875" max="4876" width="2.7109375" style="68" customWidth="1"/>
    <col min="4877" max="4877" width="6.85546875" style="68" customWidth="1"/>
    <col min="4878" max="4878" width="3.7109375" style="68" customWidth="1"/>
    <col min="4879" max="4879" width="4.7109375" style="68" customWidth="1"/>
    <col min="4880" max="4880" width="27.7109375" style="68" customWidth="1"/>
    <col min="4881" max="5091" width="9.140625" style="68"/>
    <col min="5092" max="5092" width="3.5703125" style="68" customWidth="1"/>
    <col min="5093" max="5093" width="7.5703125" style="68" customWidth="1"/>
    <col min="5094" max="5094" width="26.140625" style="68" customWidth="1"/>
    <col min="5095" max="5095" width="3.28515625" style="68" customWidth="1"/>
    <col min="5096" max="5096" width="4.7109375" style="68" customWidth="1"/>
    <col min="5097" max="5097" width="11.7109375" style="68" customWidth="1"/>
    <col min="5098" max="5130" width="2" style="68" customWidth="1"/>
    <col min="5131" max="5132" width="2.7109375" style="68" customWidth="1"/>
    <col min="5133" max="5133" width="6.85546875" style="68" customWidth="1"/>
    <col min="5134" max="5134" width="3.7109375" style="68" customWidth="1"/>
    <col min="5135" max="5135" width="4.7109375" style="68" customWidth="1"/>
    <col min="5136" max="5136" width="27.7109375" style="68" customWidth="1"/>
    <col min="5137" max="5347" width="9.140625" style="68"/>
    <col min="5348" max="5348" width="3.5703125" style="68" customWidth="1"/>
    <col min="5349" max="5349" width="7.5703125" style="68" customWidth="1"/>
    <col min="5350" max="5350" width="26.140625" style="68" customWidth="1"/>
    <col min="5351" max="5351" width="3.28515625" style="68" customWidth="1"/>
    <col min="5352" max="5352" width="4.7109375" style="68" customWidth="1"/>
    <col min="5353" max="5353" width="11.7109375" style="68" customWidth="1"/>
    <col min="5354" max="5386" width="2" style="68" customWidth="1"/>
    <col min="5387" max="5388" width="2.7109375" style="68" customWidth="1"/>
    <col min="5389" max="5389" width="6.85546875" style="68" customWidth="1"/>
    <col min="5390" max="5390" width="3.7109375" style="68" customWidth="1"/>
    <col min="5391" max="5391" width="4.7109375" style="68" customWidth="1"/>
    <col min="5392" max="5392" width="27.7109375" style="68" customWidth="1"/>
    <col min="5393" max="5603" width="9.140625" style="68"/>
    <col min="5604" max="5604" width="3.5703125" style="68" customWidth="1"/>
    <col min="5605" max="5605" width="7.5703125" style="68" customWidth="1"/>
    <col min="5606" max="5606" width="26.140625" style="68" customWidth="1"/>
    <col min="5607" max="5607" width="3.28515625" style="68" customWidth="1"/>
    <col min="5608" max="5608" width="4.7109375" style="68" customWidth="1"/>
    <col min="5609" max="5609" width="11.7109375" style="68" customWidth="1"/>
    <col min="5610" max="5642" width="2" style="68" customWidth="1"/>
    <col min="5643" max="5644" width="2.7109375" style="68" customWidth="1"/>
    <col min="5645" max="5645" width="6.85546875" style="68" customWidth="1"/>
    <col min="5646" max="5646" width="3.7109375" style="68" customWidth="1"/>
    <col min="5647" max="5647" width="4.7109375" style="68" customWidth="1"/>
    <col min="5648" max="5648" width="27.7109375" style="68" customWidth="1"/>
    <col min="5649" max="5859" width="9.140625" style="68"/>
    <col min="5860" max="5860" width="3.5703125" style="68" customWidth="1"/>
    <col min="5861" max="5861" width="7.5703125" style="68" customWidth="1"/>
    <col min="5862" max="5862" width="26.140625" style="68" customWidth="1"/>
    <col min="5863" max="5863" width="3.28515625" style="68" customWidth="1"/>
    <col min="5864" max="5864" width="4.7109375" style="68" customWidth="1"/>
    <col min="5865" max="5865" width="11.7109375" style="68" customWidth="1"/>
    <col min="5866" max="5898" width="2" style="68" customWidth="1"/>
    <col min="5899" max="5900" width="2.7109375" style="68" customWidth="1"/>
    <col min="5901" max="5901" width="6.85546875" style="68" customWidth="1"/>
    <col min="5902" max="5902" width="3.7109375" style="68" customWidth="1"/>
    <col min="5903" max="5903" width="4.7109375" style="68" customWidth="1"/>
    <col min="5904" max="5904" width="27.7109375" style="68" customWidth="1"/>
    <col min="5905" max="6115" width="9.140625" style="68"/>
    <col min="6116" max="6116" width="3.5703125" style="68" customWidth="1"/>
    <col min="6117" max="6117" width="7.5703125" style="68" customWidth="1"/>
    <col min="6118" max="6118" width="26.140625" style="68" customWidth="1"/>
    <col min="6119" max="6119" width="3.28515625" style="68" customWidth="1"/>
    <col min="6120" max="6120" width="4.7109375" style="68" customWidth="1"/>
    <col min="6121" max="6121" width="11.7109375" style="68" customWidth="1"/>
    <col min="6122" max="6154" width="2" style="68" customWidth="1"/>
    <col min="6155" max="6156" width="2.7109375" style="68" customWidth="1"/>
    <col min="6157" max="6157" width="6.85546875" style="68" customWidth="1"/>
    <col min="6158" max="6158" width="3.7109375" style="68" customWidth="1"/>
    <col min="6159" max="6159" width="4.7109375" style="68" customWidth="1"/>
    <col min="6160" max="6160" width="27.7109375" style="68" customWidth="1"/>
    <col min="6161" max="6371" width="9.140625" style="68"/>
    <col min="6372" max="6372" width="3.5703125" style="68" customWidth="1"/>
    <col min="6373" max="6373" width="7.5703125" style="68" customWidth="1"/>
    <col min="6374" max="6374" width="26.140625" style="68" customWidth="1"/>
    <col min="6375" max="6375" width="3.28515625" style="68" customWidth="1"/>
    <col min="6376" max="6376" width="4.7109375" style="68" customWidth="1"/>
    <col min="6377" max="6377" width="11.7109375" style="68" customWidth="1"/>
    <col min="6378" max="6410" width="2" style="68" customWidth="1"/>
    <col min="6411" max="6412" width="2.7109375" style="68" customWidth="1"/>
    <col min="6413" max="6413" width="6.85546875" style="68" customWidth="1"/>
    <col min="6414" max="6414" width="3.7109375" style="68" customWidth="1"/>
    <col min="6415" max="6415" width="4.7109375" style="68" customWidth="1"/>
    <col min="6416" max="6416" width="27.7109375" style="68" customWidth="1"/>
    <col min="6417" max="6627" width="9.140625" style="68"/>
    <col min="6628" max="6628" width="3.5703125" style="68" customWidth="1"/>
    <col min="6629" max="6629" width="7.5703125" style="68" customWidth="1"/>
    <col min="6630" max="6630" width="26.140625" style="68" customWidth="1"/>
    <col min="6631" max="6631" width="3.28515625" style="68" customWidth="1"/>
    <col min="6632" max="6632" width="4.7109375" style="68" customWidth="1"/>
    <col min="6633" max="6633" width="11.7109375" style="68" customWidth="1"/>
    <col min="6634" max="6666" width="2" style="68" customWidth="1"/>
    <col min="6667" max="6668" width="2.7109375" style="68" customWidth="1"/>
    <col min="6669" max="6669" width="6.85546875" style="68" customWidth="1"/>
    <col min="6670" max="6670" width="3.7109375" style="68" customWidth="1"/>
    <col min="6671" max="6671" width="4.7109375" style="68" customWidth="1"/>
    <col min="6672" max="6672" width="27.7109375" style="68" customWidth="1"/>
    <col min="6673" max="6883" width="9.140625" style="68"/>
    <col min="6884" max="6884" width="3.5703125" style="68" customWidth="1"/>
    <col min="6885" max="6885" width="7.5703125" style="68" customWidth="1"/>
    <col min="6886" max="6886" width="26.140625" style="68" customWidth="1"/>
    <col min="6887" max="6887" width="3.28515625" style="68" customWidth="1"/>
    <col min="6888" max="6888" width="4.7109375" style="68" customWidth="1"/>
    <col min="6889" max="6889" width="11.7109375" style="68" customWidth="1"/>
    <col min="6890" max="6922" width="2" style="68" customWidth="1"/>
    <col min="6923" max="6924" width="2.7109375" style="68" customWidth="1"/>
    <col min="6925" max="6925" width="6.85546875" style="68" customWidth="1"/>
    <col min="6926" max="6926" width="3.7109375" style="68" customWidth="1"/>
    <col min="6927" max="6927" width="4.7109375" style="68" customWidth="1"/>
    <col min="6928" max="6928" width="27.7109375" style="68" customWidth="1"/>
    <col min="6929" max="7139" width="9.140625" style="68"/>
    <col min="7140" max="7140" width="3.5703125" style="68" customWidth="1"/>
    <col min="7141" max="7141" width="7.5703125" style="68" customWidth="1"/>
    <col min="7142" max="7142" width="26.140625" style="68" customWidth="1"/>
    <col min="7143" max="7143" width="3.28515625" style="68" customWidth="1"/>
    <col min="7144" max="7144" width="4.7109375" style="68" customWidth="1"/>
    <col min="7145" max="7145" width="11.7109375" style="68" customWidth="1"/>
    <col min="7146" max="7178" width="2" style="68" customWidth="1"/>
    <col min="7179" max="7180" width="2.7109375" style="68" customWidth="1"/>
    <col min="7181" max="7181" width="6.85546875" style="68" customWidth="1"/>
    <col min="7182" max="7182" width="3.7109375" style="68" customWidth="1"/>
    <col min="7183" max="7183" width="4.7109375" style="68" customWidth="1"/>
    <col min="7184" max="7184" width="27.7109375" style="68" customWidth="1"/>
    <col min="7185" max="7395" width="9.140625" style="68"/>
    <col min="7396" max="7396" width="3.5703125" style="68" customWidth="1"/>
    <col min="7397" max="7397" width="7.5703125" style="68" customWidth="1"/>
    <col min="7398" max="7398" width="26.140625" style="68" customWidth="1"/>
    <col min="7399" max="7399" width="3.28515625" style="68" customWidth="1"/>
    <col min="7400" max="7400" width="4.7109375" style="68" customWidth="1"/>
    <col min="7401" max="7401" width="11.7109375" style="68" customWidth="1"/>
    <col min="7402" max="7434" width="2" style="68" customWidth="1"/>
    <col min="7435" max="7436" width="2.7109375" style="68" customWidth="1"/>
    <col min="7437" max="7437" width="6.85546875" style="68" customWidth="1"/>
    <col min="7438" max="7438" width="3.7109375" style="68" customWidth="1"/>
    <col min="7439" max="7439" width="4.7109375" style="68" customWidth="1"/>
    <col min="7440" max="7440" width="27.7109375" style="68" customWidth="1"/>
    <col min="7441" max="7651" width="9.140625" style="68"/>
    <col min="7652" max="7652" width="3.5703125" style="68" customWidth="1"/>
    <col min="7653" max="7653" width="7.5703125" style="68" customWidth="1"/>
    <col min="7654" max="7654" width="26.140625" style="68" customWidth="1"/>
    <col min="7655" max="7655" width="3.28515625" style="68" customWidth="1"/>
    <col min="7656" max="7656" width="4.7109375" style="68" customWidth="1"/>
    <col min="7657" max="7657" width="11.7109375" style="68" customWidth="1"/>
    <col min="7658" max="7690" width="2" style="68" customWidth="1"/>
    <col min="7691" max="7692" width="2.7109375" style="68" customWidth="1"/>
    <col min="7693" max="7693" width="6.85546875" style="68" customWidth="1"/>
    <col min="7694" max="7694" width="3.7109375" style="68" customWidth="1"/>
    <col min="7695" max="7695" width="4.7109375" style="68" customWidth="1"/>
    <col min="7696" max="7696" width="27.7109375" style="68" customWidth="1"/>
    <col min="7697" max="7907" width="9.140625" style="68"/>
    <col min="7908" max="7908" width="3.5703125" style="68" customWidth="1"/>
    <col min="7909" max="7909" width="7.5703125" style="68" customWidth="1"/>
    <col min="7910" max="7910" width="26.140625" style="68" customWidth="1"/>
    <col min="7911" max="7911" width="3.28515625" style="68" customWidth="1"/>
    <col min="7912" max="7912" width="4.7109375" style="68" customWidth="1"/>
    <col min="7913" max="7913" width="11.7109375" style="68" customWidth="1"/>
    <col min="7914" max="7946" width="2" style="68" customWidth="1"/>
    <col min="7947" max="7948" width="2.7109375" style="68" customWidth="1"/>
    <col min="7949" max="7949" width="6.85546875" style="68" customWidth="1"/>
    <col min="7950" max="7950" width="3.7109375" style="68" customWidth="1"/>
    <col min="7951" max="7951" width="4.7109375" style="68" customWidth="1"/>
    <col min="7952" max="7952" width="27.7109375" style="68" customWidth="1"/>
    <col min="7953" max="8163" width="9.140625" style="68"/>
    <col min="8164" max="8164" width="3.5703125" style="68" customWidth="1"/>
    <col min="8165" max="8165" width="7.5703125" style="68" customWidth="1"/>
    <col min="8166" max="8166" width="26.140625" style="68" customWidth="1"/>
    <col min="8167" max="8167" width="3.28515625" style="68" customWidth="1"/>
    <col min="8168" max="8168" width="4.7109375" style="68" customWidth="1"/>
    <col min="8169" max="8169" width="11.7109375" style="68" customWidth="1"/>
    <col min="8170" max="8202" width="2" style="68" customWidth="1"/>
    <col min="8203" max="8204" width="2.7109375" style="68" customWidth="1"/>
    <col min="8205" max="8205" width="6.85546875" style="68" customWidth="1"/>
    <col min="8206" max="8206" width="3.7109375" style="68" customWidth="1"/>
    <col min="8207" max="8207" width="4.7109375" style="68" customWidth="1"/>
    <col min="8208" max="8208" width="27.7109375" style="68" customWidth="1"/>
    <col min="8209" max="8419" width="9.140625" style="68"/>
    <col min="8420" max="8420" width="3.5703125" style="68" customWidth="1"/>
    <col min="8421" max="8421" width="7.5703125" style="68" customWidth="1"/>
    <col min="8422" max="8422" width="26.140625" style="68" customWidth="1"/>
    <col min="8423" max="8423" width="3.28515625" style="68" customWidth="1"/>
    <col min="8424" max="8424" width="4.7109375" style="68" customWidth="1"/>
    <col min="8425" max="8425" width="11.7109375" style="68" customWidth="1"/>
    <col min="8426" max="8458" width="2" style="68" customWidth="1"/>
    <col min="8459" max="8460" width="2.7109375" style="68" customWidth="1"/>
    <col min="8461" max="8461" width="6.85546875" style="68" customWidth="1"/>
    <col min="8462" max="8462" width="3.7109375" style="68" customWidth="1"/>
    <col min="8463" max="8463" width="4.7109375" style="68" customWidth="1"/>
    <col min="8464" max="8464" width="27.7109375" style="68" customWidth="1"/>
    <col min="8465" max="8675" width="9.140625" style="68"/>
    <col min="8676" max="8676" width="3.5703125" style="68" customWidth="1"/>
    <col min="8677" max="8677" width="7.5703125" style="68" customWidth="1"/>
    <col min="8678" max="8678" width="26.140625" style="68" customWidth="1"/>
    <col min="8679" max="8679" width="3.28515625" style="68" customWidth="1"/>
    <col min="8680" max="8680" width="4.7109375" style="68" customWidth="1"/>
    <col min="8681" max="8681" width="11.7109375" style="68" customWidth="1"/>
    <col min="8682" max="8714" width="2" style="68" customWidth="1"/>
    <col min="8715" max="8716" width="2.7109375" style="68" customWidth="1"/>
    <col min="8717" max="8717" width="6.85546875" style="68" customWidth="1"/>
    <col min="8718" max="8718" width="3.7109375" style="68" customWidth="1"/>
    <col min="8719" max="8719" width="4.7109375" style="68" customWidth="1"/>
    <col min="8720" max="8720" width="27.7109375" style="68" customWidth="1"/>
    <col min="8721" max="8931" width="9.140625" style="68"/>
    <col min="8932" max="8932" width="3.5703125" style="68" customWidth="1"/>
    <col min="8933" max="8933" width="7.5703125" style="68" customWidth="1"/>
    <col min="8934" max="8934" width="26.140625" style="68" customWidth="1"/>
    <col min="8935" max="8935" width="3.28515625" style="68" customWidth="1"/>
    <col min="8936" max="8936" width="4.7109375" style="68" customWidth="1"/>
    <col min="8937" max="8937" width="11.7109375" style="68" customWidth="1"/>
    <col min="8938" max="8970" width="2" style="68" customWidth="1"/>
    <col min="8971" max="8972" width="2.7109375" style="68" customWidth="1"/>
    <col min="8973" max="8973" width="6.85546875" style="68" customWidth="1"/>
    <col min="8974" max="8974" width="3.7109375" style="68" customWidth="1"/>
    <col min="8975" max="8975" width="4.7109375" style="68" customWidth="1"/>
    <col min="8976" max="8976" width="27.7109375" style="68" customWidth="1"/>
    <col min="8977" max="9187" width="9.140625" style="68"/>
    <col min="9188" max="9188" width="3.5703125" style="68" customWidth="1"/>
    <col min="9189" max="9189" width="7.5703125" style="68" customWidth="1"/>
    <col min="9190" max="9190" width="26.140625" style="68" customWidth="1"/>
    <col min="9191" max="9191" width="3.28515625" style="68" customWidth="1"/>
    <col min="9192" max="9192" width="4.7109375" style="68" customWidth="1"/>
    <col min="9193" max="9193" width="11.7109375" style="68" customWidth="1"/>
    <col min="9194" max="9226" width="2" style="68" customWidth="1"/>
    <col min="9227" max="9228" width="2.7109375" style="68" customWidth="1"/>
    <col min="9229" max="9229" width="6.85546875" style="68" customWidth="1"/>
    <col min="9230" max="9230" width="3.7109375" style="68" customWidth="1"/>
    <col min="9231" max="9231" width="4.7109375" style="68" customWidth="1"/>
    <col min="9232" max="9232" width="27.7109375" style="68" customWidth="1"/>
    <col min="9233" max="9443" width="9.140625" style="68"/>
    <col min="9444" max="9444" width="3.5703125" style="68" customWidth="1"/>
    <col min="9445" max="9445" width="7.5703125" style="68" customWidth="1"/>
    <col min="9446" max="9446" width="26.140625" style="68" customWidth="1"/>
    <col min="9447" max="9447" width="3.28515625" style="68" customWidth="1"/>
    <col min="9448" max="9448" width="4.7109375" style="68" customWidth="1"/>
    <col min="9449" max="9449" width="11.7109375" style="68" customWidth="1"/>
    <col min="9450" max="9482" width="2" style="68" customWidth="1"/>
    <col min="9483" max="9484" width="2.7109375" style="68" customWidth="1"/>
    <col min="9485" max="9485" width="6.85546875" style="68" customWidth="1"/>
    <col min="9486" max="9486" width="3.7109375" style="68" customWidth="1"/>
    <col min="9487" max="9487" width="4.7109375" style="68" customWidth="1"/>
    <col min="9488" max="9488" width="27.7109375" style="68" customWidth="1"/>
    <col min="9489" max="9699" width="9.140625" style="68"/>
    <col min="9700" max="9700" width="3.5703125" style="68" customWidth="1"/>
    <col min="9701" max="9701" width="7.5703125" style="68" customWidth="1"/>
    <col min="9702" max="9702" width="26.140625" style="68" customWidth="1"/>
    <col min="9703" max="9703" width="3.28515625" style="68" customWidth="1"/>
    <col min="9704" max="9704" width="4.7109375" style="68" customWidth="1"/>
    <col min="9705" max="9705" width="11.7109375" style="68" customWidth="1"/>
    <col min="9706" max="9738" width="2" style="68" customWidth="1"/>
    <col min="9739" max="9740" width="2.7109375" style="68" customWidth="1"/>
    <col min="9741" max="9741" width="6.85546875" style="68" customWidth="1"/>
    <col min="9742" max="9742" width="3.7109375" style="68" customWidth="1"/>
    <col min="9743" max="9743" width="4.7109375" style="68" customWidth="1"/>
    <col min="9744" max="9744" width="27.7109375" style="68" customWidth="1"/>
    <col min="9745" max="9955" width="9.140625" style="68"/>
    <col min="9956" max="9956" width="3.5703125" style="68" customWidth="1"/>
    <col min="9957" max="9957" width="7.5703125" style="68" customWidth="1"/>
    <col min="9958" max="9958" width="26.140625" style="68" customWidth="1"/>
    <col min="9959" max="9959" width="3.28515625" style="68" customWidth="1"/>
    <col min="9960" max="9960" width="4.7109375" style="68" customWidth="1"/>
    <col min="9961" max="9961" width="11.7109375" style="68" customWidth="1"/>
    <col min="9962" max="9994" width="2" style="68" customWidth="1"/>
    <col min="9995" max="9996" width="2.7109375" style="68" customWidth="1"/>
    <col min="9997" max="9997" width="6.85546875" style="68" customWidth="1"/>
    <col min="9998" max="9998" width="3.7109375" style="68" customWidth="1"/>
    <col min="9999" max="9999" width="4.7109375" style="68" customWidth="1"/>
    <col min="10000" max="10000" width="27.7109375" style="68" customWidth="1"/>
    <col min="10001" max="10211" width="9.140625" style="68"/>
    <col min="10212" max="10212" width="3.5703125" style="68" customWidth="1"/>
    <col min="10213" max="10213" width="7.5703125" style="68" customWidth="1"/>
    <col min="10214" max="10214" width="26.140625" style="68" customWidth="1"/>
    <col min="10215" max="10215" width="3.28515625" style="68" customWidth="1"/>
    <col min="10216" max="10216" width="4.7109375" style="68" customWidth="1"/>
    <col min="10217" max="10217" width="11.7109375" style="68" customWidth="1"/>
    <col min="10218" max="10250" width="2" style="68" customWidth="1"/>
    <col min="10251" max="10252" width="2.7109375" style="68" customWidth="1"/>
    <col min="10253" max="10253" width="6.85546875" style="68" customWidth="1"/>
    <col min="10254" max="10254" width="3.7109375" style="68" customWidth="1"/>
    <col min="10255" max="10255" width="4.7109375" style="68" customWidth="1"/>
    <col min="10256" max="10256" width="27.7109375" style="68" customWidth="1"/>
    <col min="10257" max="10467" width="9.140625" style="68"/>
    <col min="10468" max="10468" width="3.5703125" style="68" customWidth="1"/>
    <col min="10469" max="10469" width="7.5703125" style="68" customWidth="1"/>
    <col min="10470" max="10470" width="26.140625" style="68" customWidth="1"/>
    <col min="10471" max="10471" width="3.28515625" style="68" customWidth="1"/>
    <col min="10472" max="10472" width="4.7109375" style="68" customWidth="1"/>
    <col min="10473" max="10473" width="11.7109375" style="68" customWidth="1"/>
    <col min="10474" max="10506" width="2" style="68" customWidth="1"/>
    <col min="10507" max="10508" width="2.7109375" style="68" customWidth="1"/>
    <col min="10509" max="10509" width="6.85546875" style="68" customWidth="1"/>
    <col min="10510" max="10510" width="3.7109375" style="68" customWidth="1"/>
    <col min="10511" max="10511" width="4.7109375" style="68" customWidth="1"/>
    <col min="10512" max="10512" width="27.7109375" style="68" customWidth="1"/>
    <col min="10513" max="10723" width="9.140625" style="68"/>
    <col min="10724" max="10724" width="3.5703125" style="68" customWidth="1"/>
    <col min="10725" max="10725" width="7.5703125" style="68" customWidth="1"/>
    <col min="10726" max="10726" width="26.140625" style="68" customWidth="1"/>
    <col min="10727" max="10727" width="3.28515625" style="68" customWidth="1"/>
    <col min="10728" max="10728" width="4.7109375" style="68" customWidth="1"/>
    <col min="10729" max="10729" width="11.7109375" style="68" customWidth="1"/>
    <col min="10730" max="10762" width="2" style="68" customWidth="1"/>
    <col min="10763" max="10764" width="2.7109375" style="68" customWidth="1"/>
    <col min="10765" max="10765" width="6.85546875" style="68" customWidth="1"/>
    <col min="10766" max="10766" width="3.7109375" style="68" customWidth="1"/>
    <col min="10767" max="10767" width="4.7109375" style="68" customWidth="1"/>
    <col min="10768" max="10768" width="27.7109375" style="68" customWidth="1"/>
    <col min="10769" max="10979" width="9.140625" style="68"/>
    <col min="10980" max="10980" width="3.5703125" style="68" customWidth="1"/>
    <col min="10981" max="10981" width="7.5703125" style="68" customWidth="1"/>
    <col min="10982" max="10982" width="26.140625" style="68" customWidth="1"/>
    <col min="10983" max="10983" width="3.28515625" style="68" customWidth="1"/>
    <col min="10984" max="10984" width="4.7109375" style="68" customWidth="1"/>
    <col min="10985" max="10985" width="11.7109375" style="68" customWidth="1"/>
    <col min="10986" max="11018" width="2" style="68" customWidth="1"/>
    <col min="11019" max="11020" width="2.7109375" style="68" customWidth="1"/>
    <col min="11021" max="11021" width="6.85546875" style="68" customWidth="1"/>
    <col min="11022" max="11022" width="3.7109375" style="68" customWidth="1"/>
    <col min="11023" max="11023" width="4.7109375" style="68" customWidth="1"/>
    <col min="11024" max="11024" width="27.7109375" style="68" customWidth="1"/>
    <col min="11025" max="11235" width="9.140625" style="68"/>
    <col min="11236" max="11236" width="3.5703125" style="68" customWidth="1"/>
    <col min="11237" max="11237" width="7.5703125" style="68" customWidth="1"/>
    <col min="11238" max="11238" width="26.140625" style="68" customWidth="1"/>
    <col min="11239" max="11239" width="3.28515625" style="68" customWidth="1"/>
    <col min="11240" max="11240" width="4.7109375" style="68" customWidth="1"/>
    <col min="11241" max="11241" width="11.7109375" style="68" customWidth="1"/>
    <col min="11242" max="11274" width="2" style="68" customWidth="1"/>
    <col min="11275" max="11276" width="2.7109375" style="68" customWidth="1"/>
    <col min="11277" max="11277" width="6.85546875" style="68" customWidth="1"/>
    <col min="11278" max="11278" width="3.7109375" style="68" customWidth="1"/>
    <col min="11279" max="11279" width="4.7109375" style="68" customWidth="1"/>
    <col min="11280" max="11280" width="27.7109375" style="68" customWidth="1"/>
    <col min="11281" max="11491" width="9.140625" style="68"/>
    <col min="11492" max="11492" width="3.5703125" style="68" customWidth="1"/>
    <col min="11493" max="11493" width="7.5703125" style="68" customWidth="1"/>
    <col min="11494" max="11494" width="26.140625" style="68" customWidth="1"/>
    <col min="11495" max="11495" width="3.28515625" style="68" customWidth="1"/>
    <col min="11496" max="11496" width="4.7109375" style="68" customWidth="1"/>
    <col min="11497" max="11497" width="11.7109375" style="68" customWidth="1"/>
    <col min="11498" max="11530" width="2" style="68" customWidth="1"/>
    <col min="11531" max="11532" width="2.7109375" style="68" customWidth="1"/>
    <col min="11533" max="11533" width="6.85546875" style="68" customWidth="1"/>
    <col min="11534" max="11534" width="3.7109375" style="68" customWidth="1"/>
    <col min="11535" max="11535" width="4.7109375" style="68" customWidth="1"/>
    <col min="11536" max="11536" width="27.7109375" style="68" customWidth="1"/>
    <col min="11537" max="11747" width="9.140625" style="68"/>
    <col min="11748" max="11748" width="3.5703125" style="68" customWidth="1"/>
    <col min="11749" max="11749" width="7.5703125" style="68" customWidth="1"/>
    <col min="11750" max="11750" width="26.140625" style="68" customWidth="1"/>
    <col min="11751" max="11751" width="3.28515625" style="68" customWidth="1"/>
    <col min="11752" max="11752" width="4.7109375" style="68" customWidth="1"/>
    <col min="11753" max="11753" width="11.7109375" style="68" customWidth="1"/>
    <col min="11754" max="11786" width="2" style="68" customWidth="1"/>
    <col min="11787" max="11788" width="2.7109375" style="68" customWidth="1"/>
    <col min="11789" max="11789" width="6.85546875" style="68" customWidth="1"/>
    <col min="11790" max="11790" width="3.7109375" style="68" customWidth="1"/>
    <col min="11791" max="11791" width="4.7109375" style="68" customWidth="1"/>
    <col min="11792" max="11792" width="27.7109375" style="68" customWidth="1"/>
    <col min="11793" max="12003" width="9.140625" style="68"/>
    <col min="12004" max="12004" width="3.5703125" style="68" customWidth="1"/>
    <col min="12005" max="12005" width="7.5703125" style="68" customWidth="1"/>
    <col min="12006" max="12006" width="26.140625" style="68" customWidth="1"/>
    <col min="12007" max="12007" width="3.28515625" style="68" customWidth="1"/>
    <col min="12008" max="12008" width="4.7109375" style="68" customWidth="1"/>
    <col min="12009" max="12009" width="11.7109375" style="68" customWidth="1"/>
    <col min="12010" max="12042" width="2" style="68" customWidth="1"/>
    <col min="12043" max="12044" width="2.7109375" style="68" customWidth="1"/>
    <col min="12045" max="12045" width="6.85546875" style="68" customWidth="1"/>
    <col min="12046" max="12046" width="3.7109375" style="68" customWidth="1"/>
    <col min="12047" max="12047" width="4.7109375" style="68" customWidth="1"/>
    <col min="12048" max="12048" width="27.7109375" style="68" customWidth="1"/>
    <col min="12049" max="12259" width="9.140625" style="68"/>
    <col min="12260" max="12260" width="3.5703125" style="68" customWidth="1"/>
    <col min="12261" max="12261" width="7.5703125" style="68" customWidth="1"/>
    <col min="12262" max="12262" width="26.140625" style="68" customWidth="1"/>
    <col min="12263" max="12263" width="3.28515625" style="68" customWidth="1"/>
    <col min="12264" max="12264" width="4.7109375" style="68" customWidth="1"/>
    <col min="12265" max="12265" width="11.7109375" style="68" customWidth="1"/>
    <col min="12266" max="12298" width="2" style="68" customWidth="1"/>
    <col min="12299" max="12300" width="2.7109375" style="68" customWidth="1"/>
    <col min="12301" max="12301" width="6.85546875" style="68" customWidth="1"/>
    <col min="12302" max="12302" width="3.7109375" style="68" customWidth="1"/>
    <col min="12303" max="12303" width="4.7109375" style="68" customWidth="1"/>
    <col min="12304" max="12304" width="27.7109375" style="68" customWidth="1"/>
    <col min="12305" max="12515" width="9.140625" style="68"/>
    <col min="12516" max="12516" width="3.5703125" style="68" customWidth="1"/>
    <col min="12517" max="12517" width="7.5703125" style="68" customWidth="1"/>
    <col min="12518" max="12518" width="26.140625" style="68" customWidth="1"/>
    <col min="12519" max="12519" width="3.28515625" style="68" customWidth="1"/>
    <col min="12520" max="12520" width="4.7109375" style="68" customWidth="1"/>
    <col min="12521" max="12521" width="11.7109375" style="68" customWidth="1"/>
    <col min="12522" max="12554" width="2" style="68" customWidth="1"/>
    <col min="12555" max="12556" width="2.7109375" style="68" customWidth="1"/>
    <col min="12557" max="12557" width="6.85546875" style="68" customWidth="1"/>
    <col min="12558" max="12558" width="3.7109375" style="68" customWidth="1"/>
    <col min="12559" max="12559" width="4.7109375" style="68" customWidth="1"/>
    <col min="12560" max="12560" width="27.7109375" style="68" customWidth="1"/>
    <col min="12561" max="12771" width="9.140625" style="68"/>
    <col min="12772" max="12772" width="3.5703125" style="68" customWidth="1"/>
    <col min="12773" max="12773" width="7.5703125" style="68" customWidth="1"/>
    <col min="12774" max="12774" width="26.140625" style="68" customWidth="1"/>
    <col min="12775" max="12775" width="3.28515625" style="68" customWidth="1"/>
    <col min="12776" max="12776" width="4.7109375" style="68" customWidth="1"/>
    <col min="12777" max="12777" width="11.7109375" style="68" customWidth="1"/>
    <col min="12778" max="12810" width="2" style="68" customWidth="1"/>
    <col min="12811" max="12812" width="2.7109375" style="68" customWidth="1"/>
    <col min="12813" max="12813" width="6.85546875" style="68" customWidth="1"/>
    <col min="12814" max="12814" width="3.7109375" style="68" customWidth="1"/>
    <col min="12815" max="12815" width="4.7109375" style="68" customWidth="1"/>
    <col min="12816" max="12816" width="27.7109375" style="68" customWidth="1"/>
    <col min="12817" max="13027" width="9.140625" style="68"/>
    <col min="13028" max="13028" width="3.5703125" style="68" customWidth="1"/>
    <col min="13029" max="13029" width="7.5703125" style="68" customWidth="1"/>
    <col min="13030" max="13030" width="26.140625" style="68" customWidth="1"/>
    <col min="13031" max="13031" width="3.28515625" style="68" customWidth="1"/>
    <col min="13032" max="13032" width="4.7109375" style="68" customWidth="1"/>
    <col min="13033" max="13033" width="11.7109375" style="68" customWidth="1"/>
    <col min="13034" max="13066" width="2" style="68" customWidth="1"/>
    <col min="13067" max="13068" width="2.7109375" style="68" customWidth="1"/>
    <col min="13069" max="13069" width="6.85546875" style="68" customWidth="1"/>
    <col min="13070" max="13070" width="3.7109375" style="68" customWidth="1"/>
    <col min="13071" max="13071" width="4.7109375" style="68" customWidth="1"/>
    <col min="13072" max="13072" width="27.7109375" style="68" customWidth="1"/>
    <col min="13073" max="13283" width="9.140625" style="68"/>
    <col min="13284" max="13284" width="3.5703125" style="68" customWidth="1"/>
    <col min="13285" max="13285" width="7.5703125" style="68" customWidth="1"/>
    <col min="13286" max="13286" width="26.140625" style="68" customWidth="1"/>
    <col min="13287" max="13287" width="3.28515625" style="68" customWidth="1"/>
    <col min="13288" max="13288" width="4.7109375" style="68" customWidth="1"/>
    <col min="13289" max="13289" width="11.7109375" style="68" customWidth="1"/>
    <col min="13290" max="13322" width="2" style="68" customWidth="1"/>
    <col min="13323" max="13324" width="2.7109375" style="68" customWidth="1"/>
    <col min="13325" max="13325" width="6.85546875" style="68" customWidth="1"/>
    <col min="13326" max="13326" width="3.7109375" style="68" customWidth="1"/>
    <col min="13327" max="13327" width="4.7109375" style="68" customWidth="1"/>
    <col min="13328" max="13328" width="27.7109375" style="68" customWidth="1"/>
    <col min="13329" max="13539" width="9.140625" style="68"/>
    <col min="13540" max="13540" width="3.5703125" style="68" customWidth="1"/>
    <col min="13541" max="13541" width="7.5703125" style="68" customWidth="1"/>
    <col min="13542" max="13542" width="26.140625" style="68" customWidth="1"/>
    <col min="13543" max="13543" width="3.28515625" style="68" customWidth="1"/>
    <col min="13544" max="13544" width="4.7109375" style="68" customWidth="1"/>
    <col min="13545" max="13545" width="11.7109375" style="68" customWidth="1"/>
    <col min="13546" max="13578" width="2" style="68" customWidth="1"/>
    <col min="13579" max="13580" width="2.7109375" style="68" customWidth="1"/>
    <col min="13581" max="13581" width="6.85546875" style="68" customWidth="1"/>
    <col min="13582" max="13582" width="3.7109375" style="68" customWidth="1"/>
    <col min="13583" max="13583" width="4.7109375" style="68" customWidth="1"/>
    <col min="13584" max="13584" width="27.7109375" style="68" customWidth="1"/>
    <col min="13585" max="13795" width="9.140625" style="68"/>
    <col min="13796" max="13796" width="3.5703125" style="68" customWidth="1"/>
    <col min="13797" max="13797" width="7.5703125" style="68" customWidth="1"/>
    <col min="13798" max="13798" width="26.140625" style="68" customWidth="1"/>
    <col min="13799" max="13799" width="3.28515625" style="68" customWidth="1"/>
    <col min="13800" max="13800" width="4.7109375" style="68" customWidth="1"/>
    <col min="13801" max="13801" width="11.7109375" style="68" customWidth="1"/>
    <col min="13802" max="13834" width="2" style="68" customWidth="1"/>
    <col min="13835" max="13836" width="2.7109375" style="68" customWidth="1"/>
    <col min="13837" max="13837" width="6.85546875" style="68" customWidth="1"/>
    <col min="13838" max="13838" width="3.7109375" style="68" customWidth="1"/>
    <col min="13839" max="13839" width="4.7109375" style="68" customWidth="1"/>
    <col min="13840" max="13840" width="27.7109375" style="68" customWidth="1"/>
    <col min="13841" max="14051" width="9.140625" style="68"/>
    <col min="14052" max="14052" width="3.5703125" style="68" customWidth="1"/>
    <col min="14053" max="14053" width="7.5703125" style="68" customWidth="1"/>
    <col min="14054" max="14054" width="26.140625" style="68" customWidth="1"/>
    <col min="14055" max="14055" width="3.28515625" style="68" customWidth="1"/>
    <col min="14056" max="14056" width="4.7109375" style="68" customWidth="1"/>
    <col min="14057" max="14057" width="11.7109375" style="68" customWidth="1"/>
    <col min="14058" max="14090" width="2" style="68" customWidth="1"/>
    <col min="14091" max="14092" width="2.7109375" style="68" customWidth="1"/>
    <col min="14093" max="14093" width="6.85546875" style="68" customWidth="1"/>
    <col min="14094" max="14094" width="3.7109375" style="68" customWidth="1"/>
    <col min="14095" max="14095" width="4.7109375" style="68" customWidth="1"/>
    <col min="14096" max="14096" width="27.7109375" style="68" customWidth="1"/>
    <col min="14097" max="14307" width="9.140625" style="68"/>
    <col min="14308" max="14308" width="3.5703125" style="68" customWidth="1"/>
    <col min="14309" max="14309" width="7.5703125" style="68" customWidth="1"/>
    <col min="14310" max="14310" width="26.140625" style="68" customWidth="1"/>
    <col min="14311" max="14311" width="3.28515625" style="68" customWidth="1"/>
    <col min="14312" max="14312" width="4.7109375" style="68" customWidth="1"/>
    <col min="14313" max="14313" width="11.7109375" style="68" customWidth="1"/>
    <col min="14314" max="14346" width="2" style="68" customWidth="1"/>
    <col min="14347" max="14348" width="2.7109375" style="68" customWidth="1"/>
    <col min="14349" max="14349" width="6.85546875" style="68" customWidth="1"/>
    <col min="14350" max="14350" width="3.7109375" style="68" customWidth="1"/>
    <col min="14351" max="14351" width="4.7109375" style="68" customWidth="1"/>
    <col min="14352" max="14352" width="27.7109375" style="68" customWidth="1"/>
    <col min="14353" max="14563" width="9.140625" style="68"/>
    <col min="14564" max="14564" width="3.5703125" style="68" customWidth="1"/>
    <col min="14565" max="14565" width="7.5703125" style="68" customWidth="1"/>
    <col min="14566" max="14566" width="26.140625" style="68" customWidth="1"/>
    <col min="14567" max="14567" width="3.28515625" style="68" customWidth="1"/>
    <col min="14568" max="14568" width="4.7109375" style="68" customWidth="1"/>
    <col min="14569" max="14569" width="11.7109375" style="68" customWidth="1"/>
    <col min="14570" max="14602" width="2" style="68" customWidth="1"/>
    <col min="14603" max="14604" width="2.7109375" style="68" customWidth="1"/>
    <col min="14605" max="14605" width="6.85546875" style="68" customWidth="1"/>
    <col min="14606" max="14606" width="3.7109375" style="68" customWidth="1"/>
    <col min="14607" max="14607" width="4.7109375" style="68" customWidth="1"/>
    <col min="14608" max="14608" width="27.7109375" style="68" customWidth="1"/>
    <col min="14609" max="14819" width="9.140625" style="68"/>
    <col min="14820" max="14820" width="3.5703125" style="68" customWidth="1"/>
    <col min="14821" max="14821" width="7.5703125" style="68" customWidth="1"/>
    <col min="14822" max="14822" width="26.140625" style="68" customWidth="1"/>
    <col min="14823" max="14823" width="3.28515625" style="68" customWidth="1"/>
    <col min="14824" max="14824" width="4.7109375" style="68" customWidth="1"/>
    <col min="14825" max="14825" width="11.7109375" style="68" customWidth="1"/>
    <col min="14826" max="14858" width="2" style="68" customWidth="1"/>
    <col min="14859" max="14860" width="2.7109375" style="68" customWidth="1"/>
    <col min="14861" max="14861" width="6.85546875" style="68" customWidth="1"/>
    <col min="14862" max="14862" width="3.7109375" style="68" customWidth="1"/>
    <col min="14863" max="14863" width="4.7109375" style="68" customWidth="1"/>
    <col min="14864" max="14864" width="27.7109375" style="68" customWidth="1"/>
    <col min="14865" max="15075" width="9.140625" style="68"/>
    <col min="15076" max="15076" width="3.5703125" style="68" customWidth="1"/>
    <col min="15077" max="15077" width="7.5703125" style="68" customWidth="1"/>
    <col min="15078" max="15078" width="26.140625" style="68" customWidth="1"/>
    <col min="15079" max="15079" width="3.28515625" style="68" customWidth="1"/>
    <col min="15080" max="15080" width="4.7109375" style="68" customWidth="1"/>
    <col min="15081" max="15081" width="11.7109375" style="68" customWidth="1"/>
    <col min="15082" max="15114" width="2" style="68" customWidth="1"/>
    <col min="15115" max="15116" width="2.7109375" style="68" customWidth="1"/>
    <col min="15117" max="15117" width="6.85546875" style="68" customWidth="1"/>
    <col min="15118" max="15118" width="3.7109375" style="68" customWidth="1"/>
    <col min="15119" max="15119" width="4.7109375" style="68" customWidth="1"/>
    <col min="15120" max="15120" width="27.7109375" style="68" customWidth="1"/>
    <col min="15121" max="15331" width="9.140625" style="68"/>
    <col min="15332" max="15332" width="3.5703125" style="68" customWidth="1"/>
    <col min="15333" max="15333" width="7.5703125" style="68" customWidth="1"/>
    <col min="15334" max="15334" width="26.140625" style="68" customWidth="1"/>
    <col min="15335" max="15335" width="3.28515625" style="68" customWidth="1"/>
    <col min="15336" max="15336" width="4.7109375" style="68" customWidth="1"/>
    <col min="15337" max="15337" width="11.7109375" style="68" customWidth="1"/>
    <col min="15338" max="15370" width="2" style="68" customWidth="1"/>
    <col min="15371" max="15372" width="2.7109375" style="68" customWidth="1"/>
    <col min="15373" max="15373" width="6.85546875" style="68" customWidth="1"/>
    <col min="15374" max="15374" width="3.7109375" style="68" customWidth="1"/>
    <col min="15375" max="15375" width="4.7109375" style="68" customWidth="1"/>
    <col min="15376" max="15376" width="27.7109375" style="68" customWidth="1"/>
    <col min="15377" max="15587" width="9.140625" style="68"/>
    <col min="15588" max="15588" width="3.5703125" style="68" customWidth="1"/>
    <col min="15589" max="15589" width="7.5703125" style="68" customWidth="1"/>
    <col min="15590" max="15590" width="26.140625" style="68" customWidth="1"/>
    <col min="15591" max="15591" width="3.28515625" style="68" customWidth="1"/>
    <col min="15592" max="15592" width="4.7109375" style="68" customWidth="1"/>
    <col min="15593" max="15593" width="11.7109375" style="68" customWidth="1"/>
    <col min="15594" max="15626" width="2" style="68" customWidth="1"/>
    <col min="15627" max="15628" width="2.7109375" style="68" customWidth="1"/>
    <col min="15629" max="15629" width="6.85546875" style="68" customWidth="1"/>
    <col min="15630" max="15630" width="3.7109375" style="68" customWidth="1"/>
    <col min="15631" max="15631" width="4.7109375" style="68" customWidth="1"/>
    <col min="15632" max="15632" width="27.7109375" style="68" customWidth="1"/>
    <col min="15633" max="15843" width="9.140625" style="68"/>
    <col min="15844" max="15844" width="3.5703125" style="68" customWidth="1"/>
    <col min="15845" max="15845" width="7.5703125" style="68" customWidth="1"/>
    <col min="15846" max="15846" width="26.140625" style="68" customWidth="1"/>
    <col min="15847" max="15847" width="3.28515625" style="68" customWidth="1"/>
    <col min="15848" max="15848" width="4.7109375" style="68" customWidth="1"/>
    <col min="15849" max="15849" width="11.7109375" style="68" customWidth="1"/>
    <col min="15850" max="15882" width="2" style="68" customWidth="1"/>
    <col min="15883" max="15884" width="2.7109375" style="68" customWidth="1"/>
    <col min="15885" max="15885" width="6.85546875" style="68" customWidth="1"/>
    <col min="15886" max="15886" width="3.7109375" style="68" customWidth="1"/>
    <col min="15887" max="15887" width="4.7109375" style="68" customWidth="1"/>
    <col min="15888" max="15888" width="27.7109375" style="68" customWidth="1"/>
    <col min="15889" max="16099" width="9.140625" style="68"/>
    <col min="16100" max="16100" width="3.5703125" style="68" customWidth="1"/>
    <col min="16101" max="16101" width="7.5703125" style="68" customWidth="1"/>
    <col min="16102" max="16102" width="26.140625" style="68" customWidth="1"/>
    <col min="16103" max="16103" width="3.28515625" style="68" customWidth="1"/>
    <col min="16104" max="16104" width="4.7109375" style="68" customWidth="1"/>
    <col min="16105" max="16105" width="11.7109375" style="68" customWidth="1"/>
    <col min="16106" max="16138" width="2" style="68" customWidth="1"/>
    <col min="16139" max="16140" width="2.7109375" style="68" customWidth="1"/>
    <col min="16141" max="16141" width="6.85546875" style="68" customWidth="1"/>
    <col min="16142" max="16142" width="3.7109375" style="68" customWidth="1"/>
    <col min="16143" max="16143" width="4.7109375" style="68" customWidth="1"/>
    <col min="16144" max="16144" width="27.7109375" style="68" customWidth="1"/>
    <col min="16145" max="16384" width="9.140625" style="68"/>
  </cols>
  <sheetData>
    <row r="1" spans="1:27" ht="15.75" x14ac:dyDescent="0.2">
      <c r="I1" s="48" t="s">
        <v>0</v>
      </c>
      <c r="R1" s="69">
        <v>0</v>
      </c>
      <c r="S1" s="69">
        <v>16</v>
      </c>
      <c r="T1" s="69">
        <v>19</v>
      </c>
      <c r="U1" s="69">
        <v>25</v>
      </c>
      <c r="V1" s="69">
        <v>28</v>
      </c>
      <c r="W1" s="69">
        <v>32</v>
      </c>
      <c r="X1" s="69">
        <v>39</v>
      </c>
      <c r="Y1" s="69">
        <v>46</v>
      </c>
      <c r="Z1" s="69">
        <v>53</v>
      </c>
      <c r="AA1" s="69">
        <v>62</v>
      </c>
    </row>
    <row r="2" spans="1:27" ht="15.75" x14ac:dyDescent="0.2">
      <c r="I2" s="48" t="s">
        <v>1</v>
      </c>
      <c r="R2" s="70" t="s">
        <v>18</v>
      </c>
      <c r="S2" s="71" t="s">
        <v>40</v>
      </c>
      <c r="T2" s="71" t="s">
        <v>19</v>
      </c>
      <c r="U2" s="71" t="s">
        <v>20</v>
      </c>
      <c r="V2" s="71" t="s">
        <v>21</v>
      </c>
      <c r="W2" s="71" t="s">
        <v>22</v>
      </c>
      <c r="X2" s="71" t="s">
        <v>23</v>
      </c>
      <c r="Y2" s="72" t="s">
        <v>24</v>
      </c>
      <c r="Z2" s="71" t="s">
        <v>25</v>
      </c>
      <c r="AA2" s="71" t="s">
        <v>26</v>
      </c>
    </row>
    <row r="3" spans="1:27" ht="15.75" x14ac:dyDescent="0.2">
      <c r="I3" s="48" t="s">
        <v>2</v>
      </c>
    </row>
    <row r="4" spans="1:27" ht="15" customHeight="1" x14ac:dyDescent="0.2">
      <c r="I4" s="48"/>
    </row>
    <row r="5" spans="1:27" ht="18.75" x14ac:dyDescent="0.2">
      <c r="I5" s="75" t="s">
        <v>498</v>
      </c>
    </row>
    <row r="6" spans="1:27" ht="18.75" x14ac:dyDescent="0.2">
      <c r="I6" s="75" t="s">
        <v>3</v>
      </c>
    </row>
    <row r="7" spans="1:27" ht="15" customHeight="1" x14ac:dyDescent="0.2">
      <c r="I7" s="79"/>
    </row>
    <row r="8" spans="1:27" ht="20.25" x14ac:dyDescent="0.2">
      <c r="I8" s="82" t="s">
        <v>4</v>
      </c>
    </row>
    <row r="9" spans="1:27" ht="12" customHeight="1" x14ac:dyDescent="0.2">
      <c r="I9" s="82"/>
    </row>
    <row r="10" spans="1:27" s="88" customFormat="1" ht="20.25" x14ac:dyDescent="0.3">
      <c r="A10" s="294"/>
      <c r="B10" s="295"/>
      <c r="C10" s="295"/>
      <c r="D10" s="296"/>
      <c r="E10" s="294"/>
      <c r="F10" s="294"/>
      <c r="G10" s="297"/>
      <c r="H10" s="298"/>
      <c r="I10" s="85" t="s">
        <v>41</v>
      </c>
      <c r="K10" s="297"/>
      <c r="L10" s="297"/>
      <c r="M10" s="297"/>
      <c r="N10" s="297"/>
      <c r="O10" s="299"/>
      <c r="P10" s="300"/>
    </row>
    <row r="11" spans="1:27" ht="18" customHeight="1" x14ac:dyDescent="0.3">
      <c r="A11" s="628" t="s">
        <v>333</v>
      </c>
      <c r="B11" s="155"/>
      <c r="C11" s="155"/>
      <c r="D11" s="156"/>
      <c r="E11" s="157"/>
      <c r="F11" s="157"/>
      <c r="G11" s="99"/>
      <c r="H11" s="98"/>
      <c r="I11" s="98"/>
      <c r="J11" s="98"/>
      <c r="K11" s="101"/>
      <c r="L11" s="101"/>
      <c r="M11" s="101"/>
      <c r="N11" s="101"/>
      <c r="O11" s="158"/>
      <c r="P11" s="94" t="s">
        <v>236</v>
      </c>
    </row>
    <row r="12" spans="1:27" ht="12.95" customHeight="1" x14ac:dyDescent="0.3">
      <c r="A12" s="89"/>
      <c r="B12" s="155"/>
      <c r="C12" s="155"/>
      <c r="D12" s="156"/>
      <c r="E12" s="157"/>
      <c r="F12" s="157"/>
      <c r="G12" s="99"/>
      <c r="H12" s="98"/>
      <c r="I12" s="98"/>
      <c r="J12" s="98"/>
      <c r="K12" s="101"/>
      <c r="L12" s="101"/>
      <c r="M12" s="101"/>
      <c r="N12" s="101"/>
      <c r="O12" s="158"/>
      <c r="P12" s="207"/>
    </row>
    <row r="13" spans="1:27" s="104" customFormat="1" ht="15.75" customHeight="1" x14ac:dyDescent="0.25">
      <c r="A13" s="783" t="s">
        <v>30</v>
      </c>
      <c r="B13" s="781" t="s">
        <v>31</v>
      </c>
      <c r="C13" s="669"/>
      <c r="D13" s="781" t="s">
        <v>32</v>
      </c>
      <c r="E13" s="804" t="s">
        <v>42</v>
      </c>
      <c r="F13" s="785" t="s">
        <v>34</v>
      </c>
      <c r="G13" s="781" t="s">
        <v>35</v>
      </c>
      <c r="H13" s="798" t="s">
        <v>36</v>
      </c>
      <c r="I13" s="799"/>
      <c r="J13" s="799"/>
      <c r="K13" s="799"/>
      <c r="L13" s="799"/>
      <c r="M13" s="800"/>
      <c r="N13" s="764" t="s">
        <v>37</v>
      </c>
      <c r="O13" s="785" t="s">
        <v>34</v>
      </c>
      <c r="P13" s="781" t="s">
        <v>38</v>
      </c>
    </row>
    <row r="14" spans="1:27" s="104" customFormat="1" ht="15.75" customHeight="1" x14ac:dyDescent="0.25">
      <c r="A14" s="795"/>
      <c r="B14" s="794"/>
      <c r="C14" s="670"/>
      <c r="D14" s="794"/>
      <c r="E14" s="807"/>
      <c r="F14" s="796"/>
      <c r="G14" s="794"/>
      <c r="H14" s="160">
        <v>1</v>
      </c>
      <c r="I14" s="160">
        <v>2</v>
      </c>
      <c r="J14" s="160">
        <v>3</v>
      </c>
      <c r="K14" s="160">
        <v>4</v>
      </c>
      <c r="L14" s="160">
        <v>5</v>
      </c>
      <c r="M14" s="160">
        <v>6</v>
      </c>
      <c r="N14" s="806"/>
      <c r="O14" s="796"/>
      <c r="P14" s="794"/>
    </row>
    <row r="15" spans="1:27" s="104" customFormat="1" ht="6" customHeight="1" x14ac:dyDescent="0.25">
      <c r="A15" s="106"/>
      <c r="B15" s="107"/>
      <c r="C15" s="107"/>
      <c r="D15" s="161"/>
      <c r="E15" s="107"/>
      <c r="F15" s="107"/>
      <c r="G15" s="107"/>
      <c r="H15" s="109"/>
      <c r="I15" s="109"/>
      <c r="J15" s="109"/>
      <c r="K15" s="109"/>
      <c r="L15" s="110"/>
      <c r="M15" s="110"/>
      <c r="N15" s="107"/>
      <c r="O15" s="111"/>
      <c r="P15" s="112"/>
    </row>
    <row r="16" spans="1:27" s="169" customFormat="1" ht="15" customHeight="1" x14ac:dyDescent="0.2">
      <c r="A16" s="113"/>
      <c r="B16" s="114"/>
      <c r="C16" s="114"/>
      <c r="D16" s="114" t="s">
        <v>237</v>
      </c>
      <c r="E16" s="114"/>
      <c r="F16" s="114"/>
      <c r="G16" s="115"/>
      <c r="H16" s="115"/>
      <c r="I16" s="116" t="s">
        <v>1143</v>
      </c>
      <c r="J16" s="117"/>
      <c r="K16" s="114"/>
      <c r="L16" s="208"/>
      <c r="M16" s="672"/>
      <c r="N16" s="119"/>
      <c r="O16" s="120"/>
      <c r="P16" s="121" t="s">
        <v>92</v>
      </c>
    </row>
    <row r="17" spans="1:23" s="169" customFormat="1" ht="8.1" customHeight="1" x14ac:dyDescent="0.2">
      <c r="A17" s="122"/>
      <c r="B17" s="122"/>
      <c r="C17" s="122"/>
      <c r="D17" s="122"/>
      <c r="E17" s="122"/>
      <c r="F17" s="122"/>
      <c r="G17" s="123"/>
      <c r="H17" s="123"/>
      <c r="I17" s="124"/>
      <c r="J17" s="125"/>
      <c r="K17" s="122"/>
      <c r="L17" s="209"/>
      <c r="M17" s="127"/>
      <c r="N17" s="128"/>
      <c r="O17" s="129"/>
      <c r="P17" s="130"/>
    </row>
    <row r="18" spans="1:23" ht="15" x14ac:dyDescent="0.25">
      <c r="A18" s="294">
        <v>1</v>
      </c>
      <c r="B18" s="170">
        <v>369</v>
      </c>
      <c r="C18" s="616" t="s">
        <v>904</v>
      </c>
      <c r="D18" s="616" t="s">
        <v>724</v>
      </c>
      <c r="E18" s="617">
        <v>33072</v>
      </c>
      <c r="F18" s="170" t="s">
        <v>25</v>
      </c>
      <c r="G18" s="618" t="s">
        <v>257</v>
      </c>
      <c r="H18" s="589">
        <v>48.1</v>
      </c>
      <c r="I18" s="295">
        <v>51.13</v>
      </c>
      <c r="J18" s="652">
        <v>56.8</v>
      </c>
      <c r="K18" s="589">
        <v>54.6</v>
      </c>
      <c r="L18" s="640" t="s">
        <v>1132</v>
      </c>
      <c r="M18" s="127" t="s">
        <v>1132</v>
      </c>
      <c r="N18" s="190">
        <v>56.8</v>
      </c>
      <c r="O18" s="127" t="str">
        <f>LOOKUP(N18,$R$1:$AA$1,$R$2:$AA$2)</f>
        <v>мс</v>
      </c>
      <c r="P18" s="370" t="s">
        <v>906</v>
      </c>
      <c r="Q18" s="644"/>
      <c r="R18" s="644"/>
      <c r="S18" s="645"/>
      <c r="T18" s="645"/>
      <c r="U18" s="382"/>
      <c r="V18" s="183"/>
      <c r="W18" s="183"/>
    </row>
    <row r="19" spans="1:23" ht="15" x14ac:dyDescent="0.25">
      <c r="A19" s="294">
        <v>2</v>
      </c>
      <c r="B19" s="170">
        <v>364</v>
      </c>
      <c r="C19" s="616" t="s">
        <v>901</v>
      </c>
      <c r="D19" s="616" t="s">
        <v>671</v>
      </c>
      <c r="E19" s="617">
        <v>35502</v>
      </c>
      <c r="F19" s="170" t="s">
        <v>25</v>
      </c>
      <c r="G19" s="618" t="s">
        <v>257</v>
      </c>
      <c r="H19" s="589" t="s">
        <v>1132</v>
      </c>
      <c r="I19" s="295" t="s">
        <v>1132</v>
      </c>
      <c r="J19" s="295">
        <v>50.08</v>
      </c>
      <c r="K19" s="294">
        <v>51.85</v>
      </c>
      <c r="L19" s="640" t="s">
        <v>1132</v>
      </c>
      <c r="M19" s="127" t="s">
        <v>1132</v>
      </c>
      <c r="N19" s="127">
        <v>51.85</v>
      </c>
      <c r="O19" s="127" t="str">
        <f>LOOKUP(N19,$R$1:$AA$1,$R$2:$AA$2)</f>
        <v>кмс</v>
      </c>
      <c r="P19" s="370" t="s">
        <v>633</v>
      </c>
      <c r="Q19" s="644"/>
      <c r="R19" s="644"/>
      <c r="S19" s="645"/>
      <c r="T19" s="645"/>
      <c r="U19" s="382"/>
      <c r="V19" s="183"/>
      <c r="W19" s="183"/>
    </row>
    <row r="20" spans="1:23" ht="15" x14ac:dyDescent="0.25">
      <c r="A20" s="294">
        <v>3</v>
      </c>
      <c r="B20" s="170">
        <v>943</v>
      </c>
      <c r="C20" s="304" t="s">
        <v>905</v>
      </c>
      <c r="D20" s="616" t="s">
        <v>822</v>
      </c>
      <c r="E20" s="617">
        <v>36090</v>
      </c>
      <c r="F20" s="170" t="s">
        <v>23</v>
      </c>
      <c r="G20" s="618" t="s">
        <v>260</v>
      </c>
      <c r="H20" s="589" t="s">
        <v>1132</v>
      </c>
      <c r="I20" s="295" t="s">
        <v>1132</v>
      </c>
      <c r="J20" s="295">
        <v>32.64</v>
      </c>
      <c r="K20" s="589">
        <v>28.8</v>
      </c>
      <c r="L20" s="640">
        <v>32.15</v>
      </c>
      <c r="M20" s="190">
        <v>30.4</v>
      </c>
      <c r="N20" s="127">
        <v>32.64</v>
      </c>
      <c r="O20" s="127" t="str">
        <f>LOOKUP(N20,$R$1:$AA$1,$R$2:$AA$2)</f>
        <v>II</v>
      </c>
      <c r="P20" s="370" t="s">
        <v>907</v>
      </c>
      <c r="Q20" s="644"/>
      <c r="R20" s="644"/>
      <c r="S20" s="645"/>
      <c r="T20" s="645"/>
      <c r="U20" s="382"/>
      <c r="V20" s="183"/>
      <c r="W20" s="183"/>
    </row>
    <row r="21" spans="1:23" ht="15" x14ac:dyDescent="0.25">
      <c r="A21" s="294">
        <v>4</v>
      </c>
      <c r="B21" s="170">
        <v>399</v>
      </c>
      <c r="C21" s="616" t="s">
        <v>902</v>
      </c>
      <c r="D21" s="616" t="s">
        <v>903</v>
      </c>
      <c r="E21" s="617">
        <v>36017</v>
      </c>
      <c r="F21" s="170" t="s">
        <v>23</v>
      </c>
      <c r="G21" s="618" t="s">
        <v>257</v>
      </c>
      <c r="H21" s="589">
        <v>31.28</v>
      </c>
      <c r="I21" s="295">
        <v>27.68</v>
      </c>
      <c r="J21" s="295" t="s">
        <v>1132</v>
      </c>
      <c r="K21" s="294">
        <v>30.93</v>
      </c>
      <c r="L21" s="640" t="s">
        <v>1132</v>
      </c>
      <c r="M21" s="127">
        <v>30.05</v>
      </c>
      <c r="N21" s="127">
        <v>30.93</v>
      </c>
      <c r="O21" s="127" t="str">
        <f>LOOKUP(N21,$R$1:$AA$1,$R$2:$AA$2)</f>
        <v>III</v>
      </c>
      <c r="P21" s="370" t="s">
        <v>330</v>
      </c>
      <c r="Q21" s="644"/>
      <c r="R21" s="644"/>
      <c r="S21" s="645"/>
      <c r="T21" s="645"/>
      <c r="U21" s="382"/>
      <c r="V21" s="183"/>
      <c r="W21" s="183"/>
    </row>
    <row r="22" spans="1:23" ht="15" x14ac:dyDescent="0.25">
      <c r="A22" s="294"/>
      <c r="B22" s="295"/>
      <c r="C22" s="295"/>
      <c r="D22" s="654"/>
      <c r="E22" s="655"/>
      <c r="F22" s="295"/>
      <c r="G22" s="284"/>
      <c r="H22" s="589"/>
      <c r="I22" s="295"/>
      <c r="J22" s="295"/>
      <c r="K22" s="294"/>
      <c r="L22" s="640"/>
      <c r="M22" s="127"/>
      <c r="N22" s="127"/>
      <c r="O22" s="127"/>
      <c r="P22" s="468"/>
      <c r="Q22" s="644"/>
      <c r="R22" s="644"/>
      <c r="S22" s="645"/>
      <c r="T22" s="645"/>
      <c r="U22" s="382"/>
      <c r="V22" s="183"/>
      <c r="W22" s="183"/>
    </row>
    <row r="23" spans="1:23" ht="15" x14ac:dyDescent="0.25">
      <c r="A23" s="131"/>
      <c r="B23" s="77"/>
      <c r="C23" s="77"/>
      <c r="D23" s="153"/>
      <c r="E23" s="78"/>
      <c r="F23" s="135"/>
      <c r="G23" s="184"/>
      <c r="H23" s="134"/>
      <c r="I23" s="80"/>
      <c r="J23" s="80"/>
      <c r="K23" s="131"/>
      <c r="L23" s="185"/>
      <c r="M23" s="186"/>
      <c r="N23" s="180"/>
      <c r="O23" s="180"/>
      <c r="P23" s="180"/>
      <c r="Q23" s="180"/>
      <c r="R23" s="180"/>
      <c r="S23" s="181"/>
      <c r="T23" s="181"/>
      <c r="U23" s="182"/>
      <c r="V23" s="183"/>
      <c r="W23" s="183"/>
    </row>
    <row r="24" spans="1:23" ht="15" x14ac:dyDescent="0.25">
      <c r="A24" s="131"/>
      <c r="B24" s="77"/>
      <c r="C24" s="77"/>
      <c r="D24" s="153"/>
      <c r="E24" s="78"/>
      <c r="F24" s="135"/>
      <c r="G24" s="184"/>
      <c r="H24" s="134"/>
      <c r="I24" s="80"/>
      <c r="J24" s="80"/>
      <c r="K24" s="131"/>
      <c r="L24" s="185"/>
      <c r="M24" s="186"/>
      <c r="N24" s="180"/>
      <c r="O24" s="180"/>
      <c r="P24" s="180"/>
      <c r="Q24" s="180"/>
      <c r="R24" s="180"/>
      <c r="S24" s="181"/>
      <c r="T24" s="181"/>
      <c r="U24" s="182"/>
      <c r="V24" s="183"/>
      <c r="W24" s="183"/>
    </row>
    <row r="25" spans="1:23" ht="15" x14ac:dyDescent="0.25">
      <c r="A25" s="131"/>
      <c r="B25" s="77"/>
      <c r="C25" s="77"/>
      <c r="D25" s="153"/>
      <c r="E25" s="78"/>
      <c r="F25" s="135"/>
      <c r="G25" s="184"/>
      <c r="H25" s="134"/>
      <c r="I25" s="80"/>
      <c r="J25" s="80"/>
      <c r="K25" s="131"/>
      <c r="L25" s="185"/>
      <c r="M25" s="186"/>
      <c r="N25" s="180"/>
      <c r="O25" s="180"/>
      <c r="P25" s="180"/>
      <c r="Q25" s="180"/>
      <c r="R25" s="180"/>
      <c r="S25" s="181"/>
      <c r="T25" s="181"/>
      <c r="U25" s="182"/>
      <c r="V25" s="183"/>
      <c r="W25" s="183"/>
    </row>
    <row r="26" spans="1:23" ht="15" x14ac:dyDescent="0.25">
      <c r="A26" s="131"/>
      <c r="B26" s="77"/>
      <c r="C26" s="77"/>
      <c r="D26" s="153"/>
      <c r="E26" s="78"/>
      <c r="F26" s="135"/>
      <c r="G26" s="184"/>
      <c r="H26" s="134"/>
      <c r="I26" s="80"/>
      <c r="J26" s="80"/>
      <c r="K26" s="131"/>
      <c r="L26" s="185"/>
      <c r="M26" s="186"/>
      <c r="N26" s="180"/>
      <c r="O26" s="180"/>
      <c r="P26" s="180"/>
      <c r="Q26" s="180"/>
      <c r="R26" s="180"/>
      <c r="S26" s="181"/>
      <c r="T26" s="181"/>
      <c r="U26" s="182"/>
      <c r="V26" s="183"/>
      <c r="W26" s="183"/>
    </row>
    <row r="27" spans="1:23" ht="15" x14ac:dyDescent="0.25">
      <c r="A27" s="131"/>
      <c r="B27" s="77"/>
      <c r="C27" s="77"/>
      <c r="D27" s="153"/>
      <c r="E27" s="78"/>
      <c r="F27" s="135"/>
      <c r="G27" s="184"/>
      <c r="H27" s="134"/>
      <c r="I27" s="80"/>
      <c r="J27" s="80"/>
      <c r="K27" s="131"/>
      <c r="L27" s="185"/>
      <c r="M27" s="186"/>
      <c r="N27" s="180"/>
      <c r="O27" s="180"/>
      <c r="P27" s="180"/>
      <c r="Q27" s="180"/>
      <c r="R27" s="180"/>
      <c r="S27" s="181"/>
      <c r="T27" s="181"/>
      <c r="U27" s="182"/>
      <c r="V27" s="183"/>
      <c r="W27" s="183"/>
    </row>
    <row r="28" spans="1:23" ht="15" x14ac:dyDescent="0.25">
      <c r="A28" s="131"/>
      <c r="B28" s="77"/>
      <c r="C28" s="77"/>
      <c r="D28" s="153"/>
      <c r="E28" s="78"/>
      <c r="F28" s="135"/>
      <c r="G28" s="184"/>
      <c r="H28" s="134"/>
      <c r="I28" s="80"/>
      <c r="J28" s="80"/>
      <c r="K28" s="131"/>
      <c r="L28" s="185"/>
      <c r="M28" s="186"/>
      <c r="N28" s="180"/>
      <c r="O28" s="180"/>
      <c r="P28" s="180"/>
      <c r="Q28" s="180"/>
      <c r="R28" s="180"/>
      <c r="S28" s="181"/>
      <c r="T28" s="181"/>
      <c r="U28" s="182"/>
      <c r="V28" s="183"/>
      <c r="W28" s="183"/>
    </row>
    <row r="29" spans="1:23" s="187" customFormat="1" ht="15" x14ac:dyDescent="0.25">
      <c r="A29" s="131"/>
      <c r="B29" s="77"/>
      <c r="C29" s="77"/>
      <c r="D29" s="153"/>
      <c r="E29" s="78"/>
      <c r="F29" s="135"/>
      <c r="G29" s="184"/>
      <c r="H29" s="134"/>
      <c r="I29" s="80"/>
      <c r="J29" s="80"/>
      <c r="K29" s="131"/>
      <c r="L29" s="185"/>
    </row>
    <row r="30" spans="1:23" s="187" customFormat="1" ht="15" x14ac:dyDescent="0.25">
      <c r="A30" s="131"/>
      <c r="B30" s="77"/>
      <c r="C30" s="77"/>
      <c r="D30" s="153"/>
      <c r="E30" s="78"/>
      <c r="F30" s="135"/>
      <c r="G30" s="184"/>
      <c r="H30" s="134"/>
      <c r="I30" s="80"/>
      <c r="J30" s="80"/>
      <c r="K30" s="131"/>
      <c r="L30" s="185"/>
    </row>
    <row r="31" spans="1:23" ht="15" x14ac:dyDescent="0.25">
      <c r="A31" s="188"/>
      <c r="B31" s="196"/>
      <c r="C31" s="196"/>
      <c r="D31" s="197"/>
      <c r="E31" s="215"/>
      <c r="F31" s="192"/>
      <c r="G31" s="212"/>
      <c r="H31" s="212"/>
      <c r="I31" s="212"/>
      <c r="J31" s="191"/>
      <c r="K31" s="191"/>
      <c r="L31" s="191"/>
      <c r="M31" s="191"/>
      <c r="N31" s="191"/>
      <c r="O31" s="178"/>
      <c r="P31" s="179"/>
    </row>
    <row r="32" spans="1:23" ht="15" x14ac:dyDescent="0.25">
      <c r="A32" s="188"/>
      <c r="B32" s="196"/>
      <c r="C32" s="196"/>
      <c r="D32" s="197"/>
      <c r="E32" s="196"/>
      <c r="F32" s="192"/>
      <c r="G32" s="212"/>
      <c r="H32" s="212"/>
      <c r="I32" s="301"/>
      <c r="J32" s="301"/>
      <c r="K32" s="301"/>
      <c r="L32" s="302"/>
      <c r="M32" s="191"/>
      <c r="N32" s="191"/>
      <c r="O32" s="178"/>
      <c r="P32" s="179"/>
    </row>
    <row r="33" spans="1:16" ht="15" x14ac:dyDescent="0.25">
      <c r="A33" s="188"/>
      <c r="B33" s="199"/>
      <c r="C33" s="199"/>
      <c r="D33" s="217"/>
      <c r="E33" s="188"/>
      <c r="F33" s="188"/>
      <c r="G33" s="217"/>
      <c r="H33" s="199"/>
      <c r="I33" s="199"/>
      <c r="J33" s="199"/>
      <c r="K33" s="199"/>
      <c r="L33" s="199"/>
      <c r="M33" s="199"/>
      <c r="N33" s="191"/>
      <c r="O33" s="188"/>
      <c r="P33" s="201"/>
    </row>
    <row r="34" spans="1:16" ht="15" x14ac:dyDescent="0.25">
      <c r="A34" s="188"/>
      <c r="B34" s="199"/>
      <c r="C34" s="199"/>
      <c r="D34" s="217"/>
      <c r="E34" s="188"/>
      <c r="F34" s="188"/>
      <c r="G34" s="217"/>
      <c r="H34" s="199"/>
      <c r="I34" s="199"/>
      <c r="J34" s="199"/>
      <c r="K34" s="199"/>
      <c r="L34" s="199"/>
      <c r="M34" s="199"/>
      <c r="N34" s="191"/>
      <c r="O34" s="188"/>
      <c r="P34" s="201"/>
    </row>
    <row r="35" spans="1:16" ht="15" x14ac:dyDescent="0.25">
      <c r="A35" s="188"/>
      <c r="B35" s="199"/>
      <c r="C35" s="199"/>
      <c r="D35" s="217"/>
      <c r="E35" s="188"/>
      <c r="F35" s="188"/>
      <c r="G35" s="217"/>
      <c r="H35" s="199"/>
      <c r="I35" s="199"/>
      <c r="J35" s="199"/>
      <c r="K35" s="199"/>
      <c r="L35" s="199"/>
      <c r="M35" s="199"/>
      <c r="N35" s="191"/>
      <c r="O35" s="188"/>
      <c r="P35" s="201"/>
    </row>
    <row r="36" spans="1:16" ht="15" x14ac:dyDescent="0.25">
      <c r="A36" s="188"/>
      <c r="B36" s="199"/>
      <c r="C36" s="199"/>
      <c r="D36" s="217"/>
      <c r="E36" s="188"/>
      <c r="F36" s="188"/>
      <c r="G36" s="217"/>
      <c r="H36" s="199"/>
      <c r="I36" s="199"/>
      <c r="J36" s="199"/>
      <c r="K36" s="199"/>
      <c r="L36" s="199"/>
      <c r="M36" s="199"/>
      <c r="N36" s="191"/>
      <c r="O36" s="158"/>
      <c r="P36" s="201"/>
    </row>
    <row r="37" spans="1:16" ht="15" x14ac:dyDescent="0.25">
      <c r="A37" s="188"/>
      <c r="B37" s="199"/>
      <c r="C37" s="199"/>
      <c r="D37" s="217"/>
      <c r="E37" s="188"/>
      <c r="F37" s="188"/>
      <c r="G37" s="217"/>
      <c r="H37" s="199"/>
      <c r="I37" s="199"/>
      <c r="J37" s="199"/>
      <c r="K37" s="199"/>
      <c r="L37" s="199"/>
      <c r="M37" s="199"/>
      <c r="N37" s="199"/>
      <c r="O37" s="158"/>
      <c r="P37" s="201"/>
    </row>
    <row r="38" spans="1:16" ht="15" x14ac:dyDescent="0.25">
      <c r="A38" s="188"/>
      <c r="B38" s="199"/>
      <c r="C38" s="199"/>
      <c r="D38" s="217"/>
      <c r="E38" s="188"/>
      <c r="F38" s="188"/>
      <c r="G38" s="217"/>
      <c r="H38" s="199"/>
      <c r="I38" s="199"/>
      <c r="J38" s="199"/>
      <c r="K38" s="199"/>
      <c r="L38" s="199"/>
      <c r="M38" s="199"/>
      <c r="N38" s="199"/>
      <c r="O38" s="158"/>
      <c r="P38" s="201"/>
    </row>
    <row r="39" spans="1:16" ht="15" x14ac:dyDescent="0.25">
      <c r="A39" s="188"/>
      <c r="B39" s="199"/>
      <c r="C39" s="199"/>
      <c r="D39" s="217"/>
      <c r="E39" s="188"/>
      <c r="F39" s="188"/>
      <c r="G39" s="217"/>
      <c r="H39" s="199"/>
      <c r="I39" s="199"/>
      <c r="J39" s="199"/>
      <c r="K39" s="199"/>
      <c r="L39" s="199"/>
      <c r="M39" s="199"/>
      <c r="N39" s="199"/>
      <c r="O39" s="158"/>
      <c r="P39" s="201"/>
    </row>
    <row r="40" spans="1:16" ht="15" x14ac:dyDescent="0.25">
      <c r="A40" s="188"/>
      <c r="B40" s="199"/>
      <c r="C40" s="199"/>
      <c r="D40" s="217"/>
      <c r="E40" s="188"/>
      <c r="F40" s="188"/>
      <c r="G40" s="217"/>
      <c r="H40" s="199"/>
      <c r="I40" s="199"/>
      <c r="J40" s="199"/>
      <c r="K40" s="199"/>
      <c r="L40" s="199"/>
      <c r="M40" s="199"/>
      <c r="N40" s="199"/>
      <c r="O40" s="158"/>
      <c r="P40" s="201"/>
    </row>
    <row r="41" spans="1:16" ht="15" x14ac:dyDescent="0.25">
      <c r="A41" s="188"/>
      <c r="B41" s="199"/>
      <c r="C41" s="199"/>
      <c r="D41" s="217"/>
      <c r="E41" s="188"/>
      <c r="F41" s="188"/>
      <c r="G41" s="217"/>
      <c r="H41" s="199"/>
      <c r="I41" s="199"/>
      <c r="J41" s="199"/>
      <c r="K41" s="199"/>
      <c r="L41" s="199"/>
      <c r="M41" s="199"/>
      <c r="N41" s="199"/>
      <c r="O41" s="158"/>
      <c r="P41" s="201"/>
    </row>
  </sheetData>
  <autoFilter ref="A17:P17"/>
  <mergeCells count="10">
    <mergeCell ref="H13:M13"/>
    <mergeCell ref="N13:N14"/>
    <mergeCell ref="O13:O14"/>
    <mergeCell ref="P13:P14"/>
    <mergeCell ref="A13:A14"/>
    <mergeCell ref="B13:B14"/>
    <mergeCell ref="D13:D14"/>
    <mergeCell ref="E13:E14"/>
    <mergeCell ref="F13:F14"/>
    <mergeCell ref="G13:G14"/>
  </mergeCells>
  <dataValidations count="3">
    <dataValidation type="list" allowBlank="1" showInputMessage="1" showErrorMessage="1" sqref="F21:F22">
      <formula1>"мсмк,мс,кмс,I,II,III"</formula1>
    </dataValidation>
    <dataValidation type="list" allowBlank="1" showInputMessage="1" showErrorMessage="1" sqref="F26 F23:F24">
      <formula1>"кмс,I,II,III,1юн,2юн,3юн"</formula1>
    </dataValidation>
    <dataValidation type="list" allowBlank="1" showInputMessage="1" showErrorMessage="1" sqref="F25">
      <formula1>"мсмк,мс,кмс,I,II,III,1юн,2юн,3юн,б/р"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5"/>
  <sheetViews>
    <sheetView topLeftCell="A6" zoomScaleNormal="100" workbookViewId="0">
      <selection activeCell="I23" sqref="I23"/>
    </sheetView>
  </sheetViews>
  <sheetFormatPr defaultRowHeight="12.75" outlineLevelCol="1" x14ac:dyDescent="0.2"/>
  <cols>
    <col min="1" max="1" width="5.7109375" style="140" customWidth="1"/>
    <col min="2" max="2" width="6.140625" style="141" customWidth="1"/>
    <col min="3" max="3" width="15" style="141" customWidth="1"/>
    <col min="4" max="4" width="13.140625" style="143" customWidth="1"/>
    <col min="5" max="5" width="8.5703125" style="140" customWidth="1"/>
    <col min="6" max="6" width="4.710937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45" customWidth="1"/>
    <col min="17" max="17" width="9.140625" style="68"/>
    <col min="18" max="27" width="5.7109375" style="68" hidden="1" customWidth="1" outlineLevel="1"/>
    <col min="28" max="28" width="9.140625" style="68" collapsed="1"/>
    <col min="29" max="227" width="9.140625" style="68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266" width="2" style="68" customWidth="1"/>
    <col min="267" max="268" width="2.7109375" style="68" customWidth="1"/>
    <col min="269" max="269" width="6.85546875" style="68" customWidth="1"/>
    <col min="270" max="270" width="3.7109375" style="68" customWidth="1"/>
    <col min="271" max="271" width="4.7109375" style="68" customWidth="1"/>
    <col min="272" max="272" width="27.7109375" style="68" customWidth="1"/>
    <col min="273" max="483" width="9.140625" style="68"/>
    <col min="484" max="484" width="3.5703125" style="68" customWidth="1"/>
    <col min="485" max="485" width="7.5703125" style="68" customWidth="1"/>
    <col min="486" max="486" width="26.140625" style="68" customWidth="1"/>
    <col min="487" max="487" width="3.28515625" style="68" customWidth="1"/>
    <col min="488" max="488" width="4.7109375" style="68" customWidth="1"/>
    <col min="489" max="489" width="11.7109375" style="68" customWidth="1"/>
    <col min="490" max="522" width="2" style="68" customWidth="1"/>
    <col min="523" max="524" width="2.7109375" style="68" customWidth="1"/>
    <col min="525" max="525" width="6.85546875" style="68" customWidth="1"/>
    <col min="526" max="526" width="3.7109375" style="68" customWidth="1"/>
    <col min="527" max="527" width="4.7109375" style="68" customWidth="1"/>
    <col min="528" max="528" width="27.7109375" style="68" customWidth="1"/>
    <col min="529" max="739" width="9.140625" style="68"/>
    <col min="740" max="740" width="3.5703125" style="68" customWidth="1"/>
    <col min="741" max="741" width="7.5703125" style="68" customWidth="1"/>
    <col min="742" max="742" width="26.140625" style="68" customWidth="1"/>
    <col min="743" max="743" width="3.28515625" style="68" customWidth="1"/>
    <col min="744" max="744" width="4.7109375" style="68" customWidth="1"/>
    <col min="745" max="745" width="11.7109375" style="68" customWidth="1"/>
    <col min="746" max="778" width="2" style="68" customWidth="1"/>
    <col min="779" max="780" width="2.7109375" style="68" customWidth="1"/>
    <col min="781" max="781" width="6.85546875" style="68" customWidth="1"/>
    <col min="782" max="782" width="3.7109375" style="68" customWidth="1"/>
    <col min="783" max="783" width="4.7109375" style="68" customWidth="1"/>
    <col min="784" max="784" width="27.7109375" style="68" customWidth="1"/>
    <col min="785" max="995" width="9.140625" style="68"/>
    <col min="996" max="996" width="3.5703125" style="68" customWidth="1"/>
    <col min="997" max="997" width="7.5703125" style="68" customWidth="1"/>
    <col min="998" max="998" width="26.140625" style="68" customWidth="1"/>
    <col min="999" max="999" width="3.28515625" style="68" customWidth="1"/>
    <col min="1000" max="1000" width="4.7109375" style="68" customWidth="1"/>
    <col min="1001" max="1001" width="11.7109375" style="68" customWidth="1"/>
    <col min="1002" max="1034" width="2" style="68" customWidth="1"/>
    <col min="1035" max="1036" width="2.7109375" style="68" customWidth="1"/>
    <col min="1037" max="1037" width="6.85546875" style="68" customWidth="1"/>
    <col min="1038" max="1038" width="3.7109375" style="68" customWidth="1"/>
    <col min="1039" max="1039" width="4.7109375" style="68" customWidth="1"/>
    <col min="1040" max="1040" width="27.7109375" style="68" customWidth="1"/>
    <col min="1041" max="1251" width="9.140625" style="68"/>
    <col min="1252" max="1252" width="3.5703125" style="68" customWidth="1"/>
    <col min="1253" max="1253" width="7.5703125" style="68" customWidth="1"/>
    <col min="1254" max="1254" width="26.140625" style="68" customWidth="1"/>
    <col min="1255" max="1255" width="3.28515625" style="68" customWidth="1"/>
    <col min="1256" max="1256" width="4.7109375" style="68" customWidth="1"/>
    <col min="1257" max="1257" width="11.7109375" style="68" customWidth="1"/>
    <col min="1258" max="1290" width="2" style="68" customWidth="1"/>
    <col min="1291" max="1292" width="2.7109375" style="68" customWidth="1"/>
    <col min="1293" max="1293" width="6.85546875" style="68" customWidth="1"/>
    <col min="1294" max="1294" width="3.7109375" style="68" customWidth="1"/>
    <col min="1295" max="1295" width="4.7109375" style="68" customWidth="1"/>
    <col min="1296" max="1296" width="27.7109375" style="68" customWidth="1"/>
    <col min="1297" max="1507" width="9.140625" style="68"/>
    <col min="1508" max="1508" width="3.5703125" style="68" customWidth="1"/>
    <col min="1509" max="1509" width="7.5703125" style="68" customWidth="1"/>
    <col min="1510" max="1510" width="26.140625" style="68" customWidth="1"/>
    <col min="1511" max="1511" width="3.28515625" style="68" customWidth="1"/>
    <col min="1512" max="1512" width="4.7109375" style="68" customWidth="1"/>
    <col min="1513" max="1513" width="11.7109375" style="68" customWidth="1"/>
    <col min="1514" max="1546" width="2" style="68" customWidth="1"/>
    <col min="1547" max="1548" width="2.7109375" style="68" customWidth="1"/>
    <col min="1549" max="1549" width="6.85546875" style="68" customWidth="1"/>
    <col min="1550" max="1550" width="3.7109375" style="68" customWidth="1"/>
    <col min="1551" max="1551" width="4.7109375" style="68" customWidth="1"/>
    <col min="1552" max="1552" width="27.7109375" style="68" customWidth="1"/>
    <col min="1553" max="1763" width="9.140625" style="68"/>
    <col min="1764" max="1764" width="3.5703125" style="68" customWidth="1"/>
    <col min="1765" max="1765" width="7.5703125" style="68" customWidth="1"/>
    <col min="1766" max="1766" width="26.140625" style="68" customWidth="1"/>
    <col min="1767" max="1767" width="3.28515625" style="68" customWidth="1"/>
    <col min="1768" max="1768" width="4.7109375" style="68" customWidth="1"/>
    <col min="1769" max="1769" width="11.7109375" style="68" customWidth="1"/>
    <col min="1770" max="1802" width="2" style="68" customWidth="1"/>
    <col min="1803" max="1804" width="2.7109375" style="68" customWidth="1"/>
    <col min="1805" max="1805" width="6.85546875" style="68" customWidth="1"/>
    <col min="1806" max="1806" width="3.7109375" style="68" customWidth="1"/>
    <col min="1807" max="1807" width="4.7109375" style="68" customWidth="1"/>
    <col min="1808" max="1808" width="27.7109375" style="68" customWidth="1"/>
    <col min="1809" max="2019" width="9.140625" style="68"/>
    <col min="2020" max="2020" width="3.5703125" style="68" customWidth="1"/>
    <col min="2021" max="2021" width="7.5703125" style="68" customWidth="1"/>
    <col min="2022" max="2022" width="26.140625" style="68" customWidth="1"/>
    <col min="2023" max="2023" width="3.28515625" style="68" customWidth="1"/>
    <col min="2024" max="2024" width="4.7109375" style="68" customWidth="1"/>
    <col min="2025" max="2025" width="11.7109375" style="68" customWidth="1"/>
    <col min="2026" max="2058" width="2" style="68" customWidth="1"/>
    <col min="2059" max="2060" width="2.7109375" style="68" customWidth="1"/>
    <col min="2061" max="2061" width="6.85546875" style="68" customWidth="1"/>
    <col min="2062" max="2062" width="3.7109375" style="68" customWidth="1"/>
    <col min="2063" max="2063" width="4.7109375" style="68" customWidth="1"/>
    <col min="2064" max="2064" width="27.7109375" style="68" customWidth="1"/>
    <col min="2065" max="2275" width="9.140625" style="68"/>
    <col min="2276" max="2276" width="3.5703125" style="68" customWidth="1"/>
    <col min="2277" max="2277" width="7.5703125" style="68" customWidth="1"/>
    <col min="2278" max="2278" width="26.140625" style="68" customWidth="1"/>
    <col min="2279" max="2279" width="3.28515625" style="68" customWidth="1"/>
    <col min="2280" max="2280" width="4.7109375" style="68" customWidth="1"/>
    <col min="2281" max="2281" width="11.7109375" style="68" customWidth="1"/>
    <col min="2282" max="2314" width="2" style="68" customWidth="1"/>
    <col min="2315" max="2316" width="2.7109375" style="68" customWidth="1"/>
    <col min="2317" max="2317" width="6.85546875" style="68" customWidth="1"/>
    <col min="2318" max="2318" width="3.7109375" style="68" customWidth="1"/>
    <col min="2319" max="2319" width="4.7109375" style="68" customWidth="1"/>
    <col min="2320" max="2320" width="27.7109375" style="68" customWidth="1"/>
    <col min="2321" max="2531" width="9.140625" style="68"/>
    <col min="2532" max="2532" width="3.5703125" style="68" customWidth="1"/>
    <col min="2533" max="2533" width="7.5703125" style="68" customWidth="1"/>
    <col min="2534" max="2534" width="26.140625" style="68" customWidth="1"/>
    <col min="2535" max="2535" width="3.28515625" style="68" customWidth="1"/>
    <col min="2536" max="2536" width="4.7109375" style="68" customWidth="1"/>
    <col min="2537" max="2537" width="11.7109375" style="68" customWidth="1"/>
    <col min="2538" max="2570" width="2" style="68" customWidth="1"/>
    <col min="2571" max="2572" width="2.7109375" style="68" customWidth="1"/>
    <col min="2573" max="2573" width="6.85546875" style="68" customWidth="1"/>
    <col min="2574" max="2574" width="3.7109375" style="68" customWidth="1"/>
    <col min="2575" max="2575" width="4.7109375" style="68" customWidth="1"/>
    <col min="2576" max="2576" width="27.7109375" style="68" customWidth="1"/>
    <col min="2577" max="2787" width="9.140625" style="68"/>
    <col min="2788" max="2788" width="3.5703125" style="68" customWidth="1"/>
    <col min="2789" max="2789" width="7.5703125" style="68" customWidth="1"/>
    <col min="2790" max="2790" width="26.140625" style="68" customWidth="1"/>
    <col min="2791" max="2791" width="3.28515625" style="68" customWidth="1"/>
    <col min="2792" max="2792" width="4.7109375" style="68" customWidth="1"/>
    <col min="2793" max="2793" width="11.7109375" style="68" customWidth="1"/>
    <col min="2794" max="2826" width="2" style="68" customWidth="1"/>
    <col min="2827" max="2828" width="2.7109375" style="68" customWidth="1"/>
    <col min="2829" max="2829" width="6.85546875" style="68" customWidth="1"/>
    <col min="2830" max="2830" width="3.7109375" style="68" customWidth="1"/>
    <col min="2831" max="2831" width="4.7109375" style="68" customWidth="1"/>
    <col min="2832" max="2832" width="27.7109375" style="68" customWidth="1"/>
    <col min="2833" max="3043" width="9.140625" style="68"/>
    <col min="3044" max="3044" width="3.5703125" style="68" customWidth="1"/>
    <col min="3045" max="3045" width="7.5703125" style="68" customWidth="1"/>
    <col min="3046" max="3046" width="26.140625" style="68" customWidth="1"/>
    <col min="3047" max="3047" width="3.28515625" style="68" customWidth="1"/>
    <col min="3048" max="3048" width="4.7109375" style="68" customWidth="1"/>
    <col min="3049" max="3049" width="11.7109375" style="68" customWidth="1"/>
    <col min="3050" max="3082" width="2" style="68" customWidth="1"/>
    <col min="3083" max="3084" width="2.7109375" style="68" customWidth="1"/>
    <col min="3085" max="3085" width="6.85546875" style="68" customWidth="1"/>
    <col min="3086" max="3086" width="3.7109375" style="68" customWidth="1"/>
    <col min="3087" max="3087" width="4.7109375" style="68" customWidth="1"/>
    <col min="3088" max="3088" width="27.7109375" style="68" customWidth="1"/>
    <col min="3089" max="3299" width="9.140625" style="68"/>
    <col min="3300" max="3300" width="3.5703125" style="68" customWidth="1"/>
    <col min="3301" max="3301" width="7.5703125" style="68" customWidth="1"/>
    <col min="3302" max="3302" width="26.140625" style="68" customWidth="1"/>
    <col min="3303" max="3303" width="3.28515625" style="68" customWidth="1"/>
    <col min="3304" max="3304" width="4.7109375" style="68" customWidth="1"/>
    <col min="3305" max="3305" width="11.7109375" style="68" customWidth="1"/>
    <col min="3306" max="3338" width="2" style="68" customWidth="1"/>
    <col min="3339" max="3340" width="2.7109375" style="68" customWidth="1"/>
    <col min="3341" max="3341" width="6.85546875" style="68" customWidth="1"/>
    <col min="3342" max="3342" width="3.7109375" style="68" customWidth="1"/>
    <col min="3343" max="3343" width="4.7109375" style="68" customWidth="1"/>
    <col min="3344" max="3344" width="27.7109375" style="68" customWidth="1"/>
    <col min="3345" max="3555" width="9.140625" style="68"/>
    <col min="3556" max="3556" width="3.5703125" style="68" customWidth="1"/>
    <col min="3557" max="3557" width="7.5703125" style="68" customWidth="1"/>
    <col min="3558" max="3558" width="26.140625" style="68" customWidth="1"/>
    <col min="3559" max="3559" width="3.28515625" style="68" customWidth="1"/>
    <col min="3560" max="3560" width="4.7109375" style="68" customWidth="1"/>
    <col min="3561" max="3561" width="11.7109375" style="68" customWidth="1"/>
    <col min="3562" max="3594" width="2" style="68" customWidth="1"/>
    <col min="3595" max="3596" width="2.7109375" style="68" customWidth="1"/>
    <col min="3597" max="3597" width="6.85546875" style="68" customWidth="1"/>
    <col min="3598" max="3598" width="3.7109375" style="68" customWidth="1"/>
    <col min="3599" max="3599" width="4.7109375" style="68" customWidth="1"/>
    <col min="3600" max="3600" width="27.7109375" style="68" customWidth="1"/>
    <col min="3601" max="3811" width="9.140625" style="68"/>
    <col min="3812" max="3812" width="3.5703125" style="68" customWidth="1"/>
    <col min="3813" max="3813" width="7.5703125" style="68" customWidth="1"/>
    <col min="3814" max="3814" width="26.140625" style="68" customWidth="1"/>
    <col min="3815" max="3815" width="3.28515625" style="68" customWidth="1"/>
    <col min="3816" max="3816" width="4.7109375" style="68" customWidth="1"/>
    <col min="3817" max="3817" width="11.7109375" style="68" customWidth="1"/>
    <col min="3818" max="3850" width="2" style="68" customWidth="1"/>
    <col min="3851" max="3852" width="2.7109375" style="68" customWidth="1"/>
    <col min="3853" max="3853" width="6.85546875" style="68" customWidth="1"/>
    <col min="3854" max="3854" width="3.7109375" style="68" customWidth="1"/>
    <col min="3855" max="3855" width="4.7109375" style="68" customWidth="1"/>
    <col min="3856" max="3856" width="27.7109375" style="68" customWidth="1"/>
    <col min="3857" max="4067" width="9.140625" style="68"/>
    <col min="4068" max="4068" width="3.5703125" style="68" customWidth="1"/>
    <col min="4069" max="4069" width="7.5703125" style="68" customWidth="1"/>
    <col min="4070" max="4070" width="26.140625" style="68" customWidth="1"/>
    <col min="4071" max="4071" width="3.28515625" style="68" customWidth="1"/>
    <col min="4072" max="4072" width="4.7109375" style="68" customWidth="1"/>
    <col min="4073" max="4073" width="11.7109375" style="68" customWidth="1"/>
    <col min="4074" max="4106" width="2" style="68" customWidth="1"/>
    <col min="4107" max="4108" width="2.7109375" style="68" customWidth="1"/>
    <col min="4109" max="4109" width="6.85546875" style="68" customWidth="1"/>
    <col min="4110" max="4110" width="3.7109375" style="68" customWidth="1"/>
    <col min="4111" max="4111" width="4.7109375" style="68" customWidth="1"/>
    <col min="4112" max="4112" width="27.7109375" style="68" customWidth="1"/>
    <col min="4113" max="4323" width="9.140625" style="68"/>
    <col min="4324" max="4324" width="3.5703125" style="68" customWidth="1"/>
    <col min="4325" max="4325" width="7.5703125" style="68" customWidth="1"/>
    <col min="4326" max="4326" width="26.140625" style="68" customWidth="1"/>
    <col min="4327" max="4327" width="3.28515625" style="68" customWidth="1"/>
    <col min="4328" max="4328" width="4.7109375" style="68" customWidth="1"/>
    <col min="4329" max="4329" width="11.7109375" style="68" customWidth="1"/>
    <col min="4330" max="4362" width="2" style="68" customWidth="1"/>
    <col min="4363" max="4364" width="2.7109375" style="68" customWidth="1"/>
    <col min="4365" max="4365" width="6.85546875" style="68" customWidth="1"/>
    <col min="4366" max="4366" width="3.7109375" style="68" customWidth="1"/>
    <col min="4367" max="4367" width="4.7109375" style="68" customWidth="1"/>
    <col min="4368" max="4368" width="27.7109375" style="68" customWidth="1"/>
    <col min="4369" max="4579" width="9.140625" style="68"/>
    <col min="4580" max="4580" width="3.5703125" style="68" customWidth="1"/>
    <col min="4581" max="4581" width="7.5703125" style="68" customWidth="1"/>
    <col min="4582" max="4582" width="26.140625" style="68" customWidth="1"/>
    <col min="4583" max="4583" width="3.28515625" style="68" customWidth="1"/>
    <col min="4584" max="4584" width="4.7109375" style="68" customWidth="1"/>
    <col min="4585" max="4585" width="11.7109375" style="68" customWidth="1"/>
    <col min="4586" max="4618" width="2" style="68" customWidth="1"/>
    <col min="4619" max="4620" width="2.7109375" style="68" customWidth="1"/>
    <col min="4621" max="4621" width="6.85546875" style="68" customWidth="1"/>
    <col min="4622" max="4622" width="3.7109375" style="68" customWidth="1"/>
    <col min="4623" max="4623" width="4.7109375" style="68" customWidth="1"/>
    <col min="4624" max="4624" width="27.7109375" style="68" customWidth="1"/>
    <col min="4625" max="4835" width="9.140625" style="68"/>
    <col min="4836" max="4836" width="3.5703125" style="68" customWidth="1"/>
    <col min="4837" max="4837" width="7.5703125" style="68" customWidth="1"/>
    <col min="4838" max="4838" width="26.140625" style="68" customWidth="1"/>
    <col min="4839" max="4839" width="3.28515625" style="68" customWidth="1"/>
    <col min="4840" max="4840" width="4.7109375" style="68" customWidth="1"/>
    <col min="4841" max="4841" width="11.7109375" style="68" customWidth="1"/>
    <col min="4842" max="4874" width="2" style="68" customWidth="1"/>
    <col min="4875" max="4876" width="2.7109375" style="68" customWidth="1"/>
    <col min="4877" max="4877" width="6.85546875" style="68" customWidth="1"/>
    <col min="4878" max="4878" width="3.7109375" style="68" customWidth="1"/>
    <col min="4879" max="4879" width="4.7109375" style="68" customWidth="1"/>
    <col min="4880" max="4880" width="27.7109375" style="68" customWidth="1"/>
    <col min="4881" max="5091" width="9.140625" style="68"/>
    <col min="5092" max="5092" width="3.5703125" style="68" customWidth="1"/>
    <col min="5093" max="5093" width="7.5703125" style="68" customWidth="1"/>
    <col min="5094" max="5094" width="26.140625" style="68" customWidth="1"/>
    <col min="5095" max="5095" width="3.28515625" style="68" customWidth="1"/>
    <col min="5096" max="5096" width="4.7109375" style="68" customWidth="1"/>
    <col min="5097" max="5097" width="11.7109375" style="68" customWidth="1"/>
    <col min="5098" max="5130" width="2" style="68" customWidth="1"/>
    <col min="5131" max="5132" width="2.7109375" style="68" customWidth="1"/>
    <col min="5133" max="5133" width="6.85546875" style="68" customWidth="1"/>
    <col min="5134" max="5134" width="3.7109375" style="68" customWidth="1"/>
    <col min="5135" max="5135" width="4.7109375" style="68" customWidth="1"/>
    <col min="5136" max="5136" width="27.7109375" style="68" customWidth="1"/>
    <col min="5137" max="5347" width="9.140625" style="68"/>
    <col min="5348" max="5348" width="3.5703125" style="68" customWidth="1"/>
    <col min="5349" max="5349" width="7.5703125" style="68" customWidth="1"/>
    <col min="5350" max="5350" width="26.140625" style="68" customWidth="1"/>
    <col min="5351" max="5351" width="3.28515625" style="68" customWidth="1"/>
    <col min="5352" max="5352" width="4.7109375" style="68" customWidth="1"/>
    <col min="5353" max="5353" width="11.7109375" style="68" customWidth="1"/>
    <col min="5354" max="5386" width="2" style="68" customWidth="1"/>
    <col min="5387" max="5388" width="2.7109375" style="68" customWidth="1"/>
    <col min="5389" max="5389" width="6.85546875" style="68" customWidth="1"/>
    <col min="5390" max="5390" width="3.7109375" style="68" customWidth="1"/>
    <col min="5391" max="5391" width="4.7109375" style="68" customWidth="1"/>
    <col min="5392" max="5392" width="27.7109375" style="68" customWidth="1"/>
    <col min="5393" max="5603" width="9.140625" style="68"/>
    <col min="5604" max="5604" width="3.5703125" style="68" customWidth="1"/>
    <col min="5605" max="5605" width="7.5703125" style="68" customWidth="1"/>
    <col min="5606" max="5606" width="26.140625" style="68" customWidth="1"/>
    <col min="5607" max="5607" width="3.28515625" style="68" customWidth="1"/>
    <col min="5608" max="5608" width="4.7109375" style="68" customWidth="1"/>
    <col min="5609" max="5609" width="11.7109375" style="68" customWidth="1"/>
    <col min="5610" max="5642" width="2" style="68" customWidth="1"/>
    <col min="5643" max="5644" width="2.7109375" style="68" customWidth="1"/>
    <col min="5645" max="5645" width="6.85546875" style="68" customWidth="1"/>
    <col min="5646" max="5646" width="3.7109375" style="68" customWidth="1"/>
    <col min="5647" max="5647" width="4.7109375" style="68" customWidth="1"/>
    <col min="5648" max="5648" width="27.7109375" style="68" customWidth="1"/>
    <col min="5649" max="5859" width="9.140625" style="68"/>
    <col min="5860" max="5860" width="3.5703125" style="68" customWidth="1"/>
    <col min="5861" max="5861" width="7.5703125" style="68" customWidth="1"/>
    <col min="5862" max="5862" width="26.140625" style="68" customWidth="1"/>
    <col min="5863" max="5863" width="3.28515625" style="68" customWidth="1"/>
    <col min="5864" max="5864" width="4.7109375" style="68" customWidth="1"/>
    <col min="5865" max="5865" width="11.7109375" style="68" customWidth="1"/>
    <col min="5866" max="5898" width="2" style="68" customWidth="1"/>
    <col min="5899" max="5900" width="2.7109375" style="68" customWidth="1"/>
    <col min="5901" max="5901" width="6.85546875" style="68" customWidth="1"/>
    <col min="5902" max="5902" width="3.7109375" style="68" customWidth="1"/>
    <col min="5903" max="5903" width="4.7109375" style="68" customWidth="1"/>
    <col min="5904" max="5904" width="27.7109375" style="68" customWidth="1"/>
    <col min="5905" max="6115" width="9.140625" style="68"/>
    <col min="6116" max="6116" width="3.5703125" style="68" customWidth="1"/>
    <col min="6117" max="6117" width="7.5703125" style="68" customWidth="1"/>
    <col min="6118" max="6118" width="26.140625" style="68" customWidth="1"/>
    <col min="6119" max="6119" width="3.28515625" style="68" customWidth="1"/>
    <col min="6120" max="6120" width="4.7109375" style="68" customWidth="1"/>
    <col min="6121" max="6121" width="11.7109375" style="68" customWidth="1"/>
    <col min="6122" max="6154" width="2" style="68" customWidth="1"/>
    <col min="6155" max="6156" width="2.7109375" style="68" customWidth="1"/>
    <col min="6157" max="6157" width="6.85546875" style="68" customWidth="1"/>
    <col min="6158" max="6158" width="3.7109375" style="68" customWidth="1"/>
    <col min="6159" max="6159" width="4.7109375" style="68" customWidth="1"/>
    <col min="6160" max="6160" width="27.7109375" style="68" customWidth="1"/>
    <col min="6161" max="6371" width="9.140625" style="68"/>
    <col min="6372" max="6372" width="3.5703125" style="68" customWidth="1"/>
    <col min="6373" max="6373" width="7.5703125" style="68" customWidth="1"/>
    <col min="6374" max="6374" width="26.140625" style="68" customWidth="1"/>
    <col min="6375" max="6375" width="3.28515625" style="68" customWidth="1"/>
    <col min="6376" max="6376" width="4.7109375" style="68" customWidth="1"/>
    <col min="6377" max="6377" width="11.7109375" style="68" customWidth="1"/>
    <col min="6378" max="6410" width="2" style="68" customWidth="1"/>
    <col min="6411" max="6412" width="2.7109375" style="68" customWidth="1"/>
    <col min="6413" max="6413" width="6.85546875" style="68" customWidth="1"/>
    <col min="6414" max="6414" width="3.7109375" style="68" customWidth="1"/>
    <col min="6415" max="6415" width="4.7109375" style="68" customWidth="1"/>
    <col min="6416" max="6416" width="27.7109375" style="68" customWidth="1"/>
    <col min="6417" max="6627" width="9.140625" style="68"/>
    <col min="6628" max="6628" width="3.5703125" style="68" customWidth="1"/>
    <col min="6629" max="6629" width="7.5703125" style="68" customWidth="1"/>
    <col min="6630" max="6630" width="26.140625" style="68" customWidth="1"/>
    <col min="6631" max="6631" width="3.28515625" style="68" customWidth="1"/>
    <col min="6632" max="6632" width="4.7109375" style="68" customWidth="1"/>
    <col min="6633" max="6633" width="11.7109375" style="68" customWidth="1"/>
    <col min="6634" max="6666" width="2" style="68" customWidth="1"/>
    <col min="6667" max="6668" width="2.7109375" style="68" customWidth="1"/>
    <col min="6669" max="6669" width="6.85546875" style="68" customWidth="1"/>
    <col min="6670" max="6670" width="3.7109375" style="68" customWidth="1"/>
    <col min="6671" max="6671" width="4.7109375" style="68" customWidth="1"/>
    <col min="6672" max="6672" width="27.7109375" style="68" customWidth="1"/>
    <col min="6673" max="6883" width="9.140625" style="68"/>
    <col min="6884" max="6884" width="3.5703125" style="68" customWidth="1"/>
    <col min="6885" max="6885" width="7.5703125" style="68" customWidth="1"/>
    <col min="6886" max="6886" width="26.140625" style="68" customWidth="1"/>
    <col min="6887" max="6887" width="3.28515625" style="68" customWidth="1"/>
    <col min="6888" max="6888" width="4.7109375" style="68" customWidth="1"/>
    <col min="6889" max="6889" width="11.7109375" style="68" customWidth="1"/>
    <col min="6890" max="6922" width="2" style="68" customWidth="1"/>
    <col min="6923" max="6924" width="2.7109375" style="68" customWidth="1"/>
    <col min="6925" max="6925" width="6.85546875" style="68" customWidth="1"/>
    <col min="6926" max="6926" width="3.7109375" style="68" customWidth="1"/>
    <col min="6927" max="6927" width="4.7109375" style="68" customWidth="1"/>
    <col min="6928" max="6928" width="27.7109375" style="68" customWidth="1"/>
    <col min="6929" max="7139" width="9.140625" style="68"/>
    <col min="7140" max="7140" width="3.5703125" style="68" customWidth="1"/>
    <col min="7141" max="7141" width="7.5703125" style="68" customWidth="1"/>
    <col min="7142" max="7142" width="26.140625" style="68" customWidth="1"/>
    <col min="7143" max="7143" width="3.28515625" style="68" customWidth="1"/>
    <col min="7144" max="7144" width="4.7109375" style="68" customWidth="1"/>
    <col min="7145" max="7145" width="11.7109375" style="68" customWidth="1"/>
    <col min="7146" max="7178" width="2" style="68" customWidth="1"/>
    <col min="7179" max="7180" width="2.7109375" style="68" customWidth="1"/>
    <col min="7181" max="7181" width="6.85546875" style="68" customWidth="1"/>
    <col min="7182" max="7182" width="3.7109375" style="68" customWidth="1"/>
    <col min="7183" max="7183" width="4.7109375" style="68" customWidth="1"/>
    <col min="7184" max="7184" width="27.7109375" style="68" customWidth="1"/>
    <col min="7185" max="7395" width="9.140625" style="68"/>
    <col min="7396" max="7396" width="3.5703125" style="68" customWidth="1"/>
    <col min="7397" max="7397" width="7.5703125" style="68" customWidth="1"/>
    <col min="7398" max="7398" width="26.140625" style="68" customWidth="1"/>
    <col min="7399" max="7399" width="3.28515625" style="68" customWidth="1"/>
    <col min="7400" max="7400" width="4.7109375" style="68" customWidth="1"/>
    <col min="7401" max="7401" width="11.7109375" style="68" customWidth="1"/>
    <col min="7402" max="7434" width="2" style="68" customWidth="1"/>
    <col min="7435" max="7436" width="2.7109375" style="68" customWidth="1"/>
    <col min="7437" max="7437" width="6.85546875" style="68" customWidth="1"/>
    <col min="7438" max="7438" width="3.7109375" style="68" customWidth="1"/>
    <col min="7439" max="7439" width="4.7109375" style="68" customWidth="1"/>
    <col min="7440" max="7440" width="27.7109375" style="68" customWidth="1"/>
    <col min="7441" max="7651" width="9.140625" style="68"/>
    <col min="7652" max="7652" width="3.5703125" style="68" customWidth="1"/>
    <col min="7653" max="7653" width="7.5703125" style="68" customWidth="1"/>
    <col min="7654" max="7654" width="26.140625" style="68" customWidth="1"/>
    <col min="7655" max="7655" width="3.28515625" style="68" customWidth="1"/>
    <col min="7656" max="7656" width="4.7109375" style="68" customWidth="1"/>
    <col min="7657" max="7657" width="11.7109375" style="68" customWidth="1"/>
    <col min="7658" max="7690" width="2" style="68" customWidth="1"/>
    <col min="7691" max="7692" width="2.7109375" style="68" customWidth="1"/>
    <col min="7693" max="7693" width="6.85546875" style="68" customWidth="1"/>
    <col min="7694" max="7694" width="3.7109375" style="68" customWidth="1"/>
    <col min="7695" max="7695" width="4.7109375" style="68" customWidth="1"/>
    <col min="7696" max="7696" width="27.7109375" style="68" customWidth="1"/>
    <col min="7697" max="7907" width="9.140625" style="68"/>
    <col min="7908" max="7908" width="3.5703125" style="68" customWidth="1"/>
    <col min="7909" max="7909" width="7.5703125" style="68" customWidth="1"/>
    <col min="7910" max="7910" width="26.140625" style="68" customWidth="1"/>
    <col min="7911" max="7911" width="3.28515625" style="68" customWidth="1"/>
    <col min="7912" max="7912" width="4.7109375" style="68" customWidth="1"/>
    <col min="7913" max="7913" width="11.7109375" style="68" customWidth="1"/>
    <col min="7914" max="7946" width="2" style="68" customWidth="1"/>
    <col min="7947" max="7948" width="2.7109375" style="68" customWidth="1"/>
    <col min="7949" max="7949" width="6.85546875" style="68" customWidth="1"/>
    <col min="7950" max="7950" width="3.7109375" style="68" customWidth="1"/>
    <col min="7951" max="7951" width="4.7109375" style="68" customWidth="1"/>
    <col min="7952" max="7952" width="27.7109375" style="68" customWidth="1"/>
    <col min="7953" max="8163" width="9.140625" style="68"/>
    <col min="8164" max="8164" width="3.5703125" style="68" customWidth="1"/>
    <col min="8165" max="8165" width="7.5703125" style="68" customWidth="1"/>
    <col min="8166" max="8166" width="26.140625" style="68" customWidth="1"/>
    <col min="8167" max="8167" width="3.28515625" style="68" customWidth="1"/>
    <col min="8168" max="8168" width="4.7109375" style="68" customWidth="1"/>
    <col min="8169" max="8169" width="11.7109375" style="68" customWidth="1"/>
    <col min="8170" max="8202" width="2" style="68" customWidth="1"/>
    <col min="8203" max="8204" width="2.7109375" style="68" customWidth="1"/>
    <col min="8205" max="8205" width="6.85546875" style="68" customWidth="1"/>
    <col min="8206" max="8206" width="3.7109375" style="68" customWidth="1"/>
    <col min="8207" max="8207" width="4.7109375" style="68" customWidth="1"/>
    <col min="8208" max="8208" width="27.7109375" style="68" customWidth="1"/>
    <col min="8209" max="8419" width="9.140625" style="68"/>
    <col min="8420" max="8420" width="3.5703125" style="68" customWidth="1"/>
    <col min="8421" max="8421" width="7.5703125" style="68" customWidth="1"/>
    <col min="8422" max="8422" width="26.140625" style="68" customWidth="1"/>
    <col min="8423" max="8423" width="3.28515625" style="68" customWidth="1"/>
    <col min="8424" max="8424" width="4.7109375" style="68" customWidth="1"/>
    <col min="8425" max="8425" width="11.7109375" style="68" customWidth="1"/>
    <col min="8426" max="8458" width="2" style="68" customWidth="1"/>
    <col min="8459" max="8460" width="2.7109375" style="68" customWidth="1"/>
    <col min="8461" max="8461" width="6.85546875" style="68" customWidth="1"/>
    <col min="8462" max="8462" width="3.7109375" style="68" customWidth="1"/>
    <col min="8463" max="8463" width="4.7109375" style="68" customWidth="1"/>
    <col min="8464" max="8464" width="27.7109375" style="68" customWidth="1"/>
    <col min="8465" max="8675" width="9.140625" style="68"/>
    <col min="8676" max="8676" width="3.5703125" style="68" customWidth="1"/>
    <col min="8677" max="8677" width="7.5703125" style="68" customWidth="1"/>
    <col min="8678" max="8678" width="26.140625" style="68" customWidth="1"/>
    <col min="8679" max="8679" width="3.28515625" style="68" customWidth="1"/>
    <col min="8680" max="8680" width="4.7109375" style="68" customWidth="1"/>
    <col min="8681" max="8681" width="11.7109375" style="68" customWidth="1"/>
    <col min="8682" max="8714" width="2" style="68" customWidth="1"/>
    <col min="8715" max="8716" width="2.7109375" style="68" customWidth="1"/>
    <col min="8717" max="8717" width="6.85546875" style="68" customWidth="1"/>
    <col min="8718" max="8718" width="3.7109375" style="68" customWidth="1"/>
    <col min="8719" max="8719" width="4.7109375" style="68" customWidth="1"/>
    <col min="8720" max="8720" width="27.7109375" style="68" customWidth="1"/>
    <col min="8721" max="8931" width="9.140625" style="68"/>
    <col min="8932" max="8932" width="3.5703125" style="68" customWidth="1"/>
    <col min="8933" max="8933" width="7.5703125" style="68" customWidth="1"/>
    <col min="8934" max="8934" width="26.140625" style="68" customWidth="1"/>
    <col min="8935" max="8935" width="3.28515625" style="68" customWidth="1"/>
    <col min="8936" max="8936" width="4.7109375" style="68" customWidth="1"/>
    <col min="8937" max="8937" width="11.7109375" style="68" customWidth="1"/>
    <col min="8938" max="8970" width="2" style="68" customWidth="1"/>
    <col min="8971" max="8972" width="2.7109375" style="68" customWidth="1"/>
    <col min="8973" max="8973" width="6.85546875" style="68" customWidth="1"/>
    <col min="8974" max="8974" width="3.7109375" style="68" customWidth="1"/>
    <col min="8975" max="8975" width="4.7109375" style="68" customWidth="1"/>
    <col min="8976" max="8976" width="27.7109375" style="68" customWidth="1"/>
    <col min="8977" max="9187" width="9.140625" style="68"/>
    <col min="9188" max="9188" width="3.5703125" style="68" customWidth="1"/>
    <col min="9189" max="9189" width="7.5703125" style="68" customWidth="1"/>
    <col min="9190" max="9190" width="26.140625" style="68" customWidth="1"/>
    <col min="9191" max="9191" width="3.28515625" style="68" customWidth="1"/>
    <col min="9192" max="9192" width="4.7109375" style="68" customWidth="1"/>
    <col min="9193" max="9193" width="11.7109375" style="68" customWidth="1"/>
    <col min="9194" max="9226" width="2" style="68" customWidth="1"/>
    <col min="9227" max="9228" width="2.7109375" style="68" customWidth="1"/>
    <col min="9229" max="9229" width="6.85546875" style="68" customWidth="1"/>
    <col min="9230" max="9230" width="3.7109375" style="68" customWidth="1"/>
    <col min="9231" max="9231" width="4.7109375" style="68" customWidth="1"/>
    <col min="9232" max="9232" width="27.7109375" style="68" customWidth="1"/>
    <col min="9233" max="9443" width="9.140625" style="68"/>
    <col min="9444" max="9444" width="3.5703125" style="68" customWidth="1"/>
    <col min="9445" max="9445" width="7.5703125" style="68" customWidth="1"/>
    <col min="9446" max="9446" width="26.140625" style="68" customWidth="1"/>
    <col min="9447" max="9447" width="3.28515625" style="68" customWidth="1"/>
    <col min="9448" max="9448" width="4.7109375" style="68" customWidth="1"/>
    <col min="9449" max="9449" width="11.7109375" style="68" customWidth="1"/>
    <col min="9450" max="9482" width="2" style="68" customWidth="1"/>
    <col min="9483" max="9484" width="2.7109375" style="68" customWidth="1"/>
    <col min="9485" max="9485" width="6.85546875" style="68" customWidth="1"/>
    <col min="9486" max="9486" width="3.7109375" style="68" customWidth="1"/>
    <col min="9487" max="9487" width="4.7109375" style="68" customWidth="1"/>
    <col min="9488" max="9488" width="27.7109375" style="68" customWidth="1"/>
    <col min="9489" max="9699" width="9.140625" style="68"/>
    <col min="9700" max="9700" width="3.5703125" style="68" customWidth="1"/>
    <col min="9701" max="9701" width="7.5703125" style="68" customWidth="1"/>
    <col min="9702" max="9702" width="26.140625" style="68" customWidth="1"/>
    <col min="9703" max="9703" width="3.28515625" style="68" customWidth="1"/>
    <col min="9704" max="9704" width="4.7109375" style="68" customWidth="1"/>
    <col min="9705" max="9705" width="11.7109375" style="68" customWidth="1"/>
    <col min="9706" max="9738" width="2" style="68" customWidth="1"/>
    <col min="9739" max="9740" width="2.7109375" style="68" customWidth="1"/>
    <col min="9741" max="9741" width="6.85546875" style="68" customWidth="1"/>
    <col min="9742" max="9742" width="3.7109375" style="68" customWidth="1"/>
    <col min="9743" max="9743" width="4.7109375" style="68" customWidth="1"/>
    <col min="9744" max="9744" width="27.7109375" style="68" customWidth="1"/>
    <col min="9745" max="9955" width="9.140625" style="68"/>
    <col min="9956" max="9956" width="3.5703125" style="68" customWidth="1"/>
    <col min="9957" max="9957" width="7.5703125" style="68" customWidth="1"/>
    <col min="9958" max="9958" width="26.140625" style="68" customWidth="1"/>
    <col min="9959" max="9959" width="3.28515625" style="68" customWidth="1"/>
    <col min="9960" max="9960" width="4.7109375" style="68" customWidth="1"/>
    <col min="9961" max="9961" width="11.7109375" style="68" customWidth="1"/>
    <col min="9962" max="9994" width="2" style="68" customWidth="1"/>
    <col min="9995" max="9996" width="2.7109375" style="68" customWidth="1"/>
    <col min="9997" max="9997" width="6.85546875" style="68" customWidth="1"/>
    <col min="9998" max="9998" width="3.7109375" style="68" customWidth="1"/>
    <col min="9999" max="9999" width="4.7109375" style="68" customWidth="1"/>
    <col min="10000" max="10000" width="27.7109375" style="68" customWidth="1"/>
    <col min="10001" max="10211" width="9.140625" style="68"/>
    <col min="10212" max="10212" width="3.5703125" style="68" customWidth="1"/>
    <col min="10213" max="10213" width="7.5703125" style="68" customWidth="1"/>
    <col min="10214" max="10214" width="26.140625" style="68" customWidth="1"/>
    <col min="10215" max="10215" width="3.28515625" style="68" customWidth="1"/>
    <col min="10216" max="10216" width="4.7109375" style="68" customWidth="1"/>
    <col min="10217" max="10217" width="11.7109375" style="68" customWidth="1"/>
    <col min="10218" max="10250" width="2" style="68" customWidth="1"/>
    <col min="10251" max="10252" width="2.7109375" style="68" customWidth="1"/>
    <col min="10253" max="10253" width="6.85546875" style="68" customWidth="1"/>
    <col min="10254" max="10254" width="3.7109375" style="68" customWidth="1"/>
    <col min="10255" max="10255" width="4.7109375" style="68" customWidth="1"/>
    <col min="10256" max="10256" width="27.7109375" style="68" customWidth="1"/>
    <col min="10257" max="10467" width="9.140625" style="68"/>
    <col min="10468" max="10468" width="3.5703125" style="68" customWidth="1"/>
    <col min="10469" max="10469" width="7.5703125" style="68" customWidth="1"/>
    <col min="10470" max="10470" width="26.140625" style="68" customWidth="1"/>
    <col min="10471" max="10471" width="3.28515625" style="68" customWidth="1"/>
    <col min="10472" max="10472" width="4.7109375" style="68" customWidth="1"/>
    <col min="10473" max="10473" width="11.7109375" style="68" customWidth="1"/>
    <col min="10474" max="10506" width="2" style="68" customWidth="1"/>
    <col min="10507" max="10508" width="2.7109375" style="68" customWidth="1"/>
    <col min="10509" max="10509" width="6.85546875" style="68" customWidth="1"/>
    <col min="10510" max="10510" width="3.7109375" style="68" customWidth="1"/>
    <col min="10511" max="10511" width="4.7109375" style="68" customWidth="1"/>
    <col min="10512" max="10512" width="27.7109375" style="68" customWidth="1"/>
    <col min="10513" max="10723" width="9.140625" style="68"/>
    <col min="10724" max="10724" width="3.5703125" style="68" customWidth="1"/>
    <col min="10725" max="10725" width="7.5703125" style="68" customWidth="1"/>
    <col min="10726" max="10726" width="26.140625" style="68" customWidth="1"/>
    <col min="10727" max="10727" width="3.28515625" style="68" customWidth="1"/>
    <col min="10728" max="10728" width="4.7109375" style="68" customWidth="1"/>
    <col min="10729" max="10729" width="11.7109375" style="68" customWidth="1"/>
    <col min="10730" max="10762" width="2" style="68" customWidth="1"/>
    <col min="10763" max="10764" width="2.7109375" style="68" customWidth="1"/>
    <col min="10765" max="10765" width="6.85546875" style="68" customWidth="1"/>
    <col min="10766" max="10766" width="3.7109375" style="68" customWidth="1"/>
    <col min="10767" max="10767" width="4.7109375" style="68" customWidth="1"/>
    <col min="10768" max="10768" width="27.7109375" style="68" customWidth="1"/>
    <col min="10769" max="10979" width="9.140625" style="68"/>
    <col min="10980" max="10980" width="3.5703125" style="68" customWidth="1"/>
    <col min="10981" max="10981" width="7.5703125" style="68" customWidth="1"/>
    <col min="10982" max="10982" width="26.140625" style="68" customWidth="1"/>
    <col min="10983" max="10983" width="3.28515625" style="68" customWidth="1"/>
    <col min="10984" max="10984" width="4.7109375" style="68" customWidth="1"/>
    <col min="10985" max="10985" width="11.7109375" style="68" customWidth="1"/>
    <col min="10986" max="11018" width="2" style="68" customWidth="1"/>
    <col min="11019" max="11020" width="2.7109375" style="68" customWidth="1"/>
    <col min="11021" max="11021" width="6.85546875" style="68" customWidth="1"/>
    <col min="11022" max="11022" width="3.7109375" style="68" customWidth="1"/>
    <col min="11023" max="11023" width="4.7109375" style="68" customWidth="1"/>
    <col min="11024" max="11024" width="27.7109375" style="68" customWidth="1"/>
    <col min="11025" max="11235" width="9.140625" style="68"/>
    <col min="11236" max="11236" width="3.5703125" style="68" customWidth="1"/>
    <col min="11237" max="11237" width="7.5703125" style="68" customWidth="1"/>
    <col min="11238" max="11238" width="26.140625" style="68" customWidth="1"/>
    <col min="11239" max="11239" width="3.28515625" style="68" customWidth="1"/>
    <col min="11240" max="11240" width="4.7109375" style="68" customWidth="1"/>
    <col min="11241" max="11241" width="11.7109375" style="68" customWidth="1"/>
    <col min="11242" max="11274" width="2" style="68" customWidth="1"/>
    <col min="11275" max="11276" width="2.7109375" style="68" customWidth="1"/>
    <col min="11277" max="11277" width="6.85546875" style="68" customWidth="1"/>
    <col min="11278" max="11278" width="3.7109375" style="68" customWidth="1"/>
    <col min="11279" max="11279" width="4.7109375" style="68" customWidth="1"/>
    <col min="11280" max="11280" width="27.7109375" style="68" customWidth="1"/>
    <col min="11281" max="11491" width="9.140625" style="68"/>
    <col min="11492" max="11492" width="3.5703125" style="68" customWidth="1"/>
    <col min="11493" max="11493" width="7.5703125" style="68" customWidth="1"/>
    <col min="11494" max="11494" width="26.140625" style="68" customWidth="1"/>
    <col min="11495" max="11495" width="3.28515625" style="68" customWidth="1"/>
    <col min="11496" max="11496" width="4.7109375" style="68" customWidth="1"/>
    <col min="11497" max="11497" width="11.7109375" style="68" customWidth="1"/>
    <col min="11498" max="11530" width="2" style="68" customWidth="1"/>
    <col min="11531" max="11532" width="2.7109375" style="68" customWidth="1"/>
    <col min="11533" max="11533" width="6.85546875" style="68" customWidth="1"/>
    <col min="11534" max="11534" width="3.7109375" style="68" customWidth="1"/>
    <col min="11535" max="11535" width="4.7109375" style="68" customWidth="1"/>
    <col min="11536" max="11536" width="27.7109375" style="68" customWidth="1"/>
    <col min="11537" max="11747" width="9.140625" style="68"/>
    <col min="11748" max="11748" width="3.5703125" style="68" customWidth="1"/>
    <col min="11749" max="11749" width="7.5703125" style="68" customWidth="1"/>
    <col min="11750" max="11750" width="26.140625" style="68" customWidth="1"/>
    <col min="11751" max="11751" width="3.28515625" style="68" customWidth="1"/>
    <col min="11752" max="11752" width="4.7109375" style="68" customWidth="1"/>
    <col min="11753" max="11753" width="11.7109375" style="68" customWidth="1"/>
    <col min="11754" max="11786" width="2" style="68" customWidth="1"/>
    <col min="11787" max="11788" width="2.7109375" style="68" customWidth="1"/>
    <col min="11789" max="11789" width="6.85546875" style="68" customWidth="1"/>
    <col min="11790" max="11790" width="3.7109375" style="68" customWidth="1"/>
    <col min="11791" max="11791" width="4.7109375" style="68" customWidth="1"/>
    <col min="11792" max="11792" width="27.7109375" style="68" customWidth="1"/>
    <col min="11793" max="12003" width="9.140625" style="68"/>
    <col min="12004" max="12004" width="3.5703125" style="68" customWidth="1"/>
    <col min="12005" max="12005" width="7.5703125" style="68" customWidth="1"/>
    <col min="12006" max="12006" width="26.140625" style="68" customWidth="1"/>
    <col min="12007" max="12007" width="3.28515625" style="68" customWidth="1"/>
    <col min="12008" max="12008" width="4.7109375" style="68" customWidth="1"/>
    <col min="12009" max="12009" width="11.7109375" style="68" customWidth="1"/>
    <col min="12010" max="12042" width="2" style="68" customWidth="1"/>
    <col min="12043" max="12044" width="2.7109375" style="68" customWidth="1"/>
    <col min="12045" max="12045" width="6.85546875" style="68" customWidth="1"/>
    <col min="12046" max="12046" width="3.7109375" style="68" customWidth="1"/>
    <col min="12047" max="12047" width="4.7109375" style="68" customWidth="1"/>
    <col min="12048" max="12048" width="27.7109375" style="68" customWidth="1"/>
    <col min="12049" max="12259" width="9.140625" style="68"/>
    <col min="12260" max="12260" width="3.5703125" style="68" customWidth="1"/>
    <col min="12261" max="12261" width="7.5703125" style="68" customWidth="1"/>
    <col min="12262" max="12262" width="26.140625" style="68" customWidth="1"/>
    <col min="12263" max="12263" width="3.28515625" style="68" customWidth="1"/>
    <col min="12264" max="12264" width="4.7109375" style="68" customWidth="1"/>
    <col min="12265" max="12265" width="11.7109375" style="68" customWidth="1"/>
    <col min="12266" max="12298" width="2" style="68" customWidth="1"/>
    <col min="12299" max="12300" width="2.7109375" style="68" customWidth="1"/>
    <col min="12301" max="12301" width="6.85546875" style="68" customWidth="1"/>
    <col min="12302" max="12302" width="3.7109375" style="68" customWidth="1"/>
    <col min="12303" max="12303" width="4.7109375" style="68" customWidth="1"/>
    <col min="12304" max="12304" width="27.7109375" style="68" customWidth="1"/>
    <col min="12305" max="12515" width="9.140625" style="68"/>
    <col min="12516" max="12516" width="3.5703125" style="68" customWidth="1"/>
    <col min="12517" max="12517" width="7.5703125" style="68" customWidth="1"/>
    <col min="12518" max="12518" width="26.140625" style="68" customWidth="1"/>
    <col min="12519" max="12519" width="3.28515625" style="68" customWidth="1"/>
    <col min="12520" max="12520" width="4.7109375" style="68" customWidth="1"/>
    <col min="12521" max="12521" width="11.7109375" style="68" customWidth="1"/>
    <col min="12522" max="12554" width="2" style="68" customWidth="1"/>
    <col min="12555" max="12556" width="2.7109375" style="68" customWidth="1"/>
    <col min="12557" max="12557" width="6.85546875" style="68" customWidth="1"/>
    <col min="12558" max="12558" width="3.7109375" style="68" customWidth="1"/>
    <col min="12559" max="12559" width="4.7109375" style="68" customWidth="1"/>
    <col min="12560" max="12560" width="27.7109375" style="68" customWidth="1"/>
    <col min="12561" max="12771" width="9.140625" style="68"/>
    <col min="12772" max="12772" width="3.5703125" style="68" customWidth="1"/>
    <col min="12773" max="12773" width="7.5703125" style="68" customWidth="1"/>
    <col min="12774" max="12774" width="26.140625" style="68" customWidth="1"/>
    <col min="12775" max="12775" width="3.28515625" style="68" customWidth="1"/>
    <col min="12776" max="12776" width="4.7109375" style="68" customWidth="1"/>
    <col min="12777" max="12777" width="11.7109375" style="68" customWidth="1"/>
    <col min="12778" max="12810" width="2" style="68" customWidth="1"/>
    <col min="12811" max="12812" width="2.7109375" style="68" customWidth="1"/>
    <col min="12813" max="12813" width="6.85546875" style="68" customWidth="1"/>
    <col min="12814" max="12814" width="3.7109375" style="68" customWidth="1"/>
    <col min="12815" max="12815" width="4.7109375" style="68" customWidth="1"/>
    <col min="12816" max="12816" width="27.7109375" style="68" customWidth="1"/>
    <col min="12817" max="13027" width="9.140625" style="68"/>
    <col min="13028" max="13028" width="3.5703125" style="68" customWidth="1"/>
    <col min="13029" max="13029" width="7.5703125" style="68" customWidth="1"/>
    <col min="13030" max="13030" width="26.140625" style="68" customWidth="1"/>
    <col min="13031" max="13031" width="3.28515625" style="68" customWidth="1"/>
    <col min="13032" max="13032" width="4.7109375" style="68" customWidth="1"/>
    <col min="13033" max="13033" width="11.7109375" style="68" customWidth="1"/>
    <col min="13034" max="13066" width="2" style="68" customWidth="1"/>
    <col min="13067" max="13068" width="2.7109375" style="68" customWidth="1"/>
    <col min="13069" max="13069" width="6.85546875" style="68" customWidth="1"/>
    <col min="13070" max="13070" width="3.7109375" style="68" customWidth="1"/>
    <col min="13071" max="13071" width="4.7109375" style="68" customWidth="1"/>
    <col min="13072" max="13072" width="27.7109375" style="68" customWidth="1"/>
    <col min="13073" max="13283" width="9.140625" style="68"/>
    <col min="13284" max="13284" width="3.5703125" style="68" customWidth="1"/>
    <col min="13285" max="13285" width="7.5703125" style="68" customWidth="1"/>
    <col min="13286" max="13286" width="26.140625" style="68" customWidth="1"/>
    <col min="13287" max="13287" width="3.28515625" style="68" customWidth="1"/>
    <col min="13288" max="13288" width="4.7109375" style="68" customWidth="1"/>
    <col min="13289" max="13289" width="11.7109375" style="68" customWidth="1"/>
    <col min="13290" max="13322" width="2" style="68" customWidth="1"/>
    <col min="13323" max="13324" width="2.7109375" style="68" customWidth="1"/>
    <col min="13325" max="13325" width="6.85546875" style="68" customWidth="1"/>
    <col min="13326" max="13326" width="3.7109375" style="68" customWidth="1"/>
    <col min="13327" max="13327" width="4.7109375" style="68" customWidth="1"/>
    <col min="13328" max="13328" width="27.7109375" style="68" customWidth="1"/>
    <col min="13329" max="13539" width="9.140625" style="68"/>
    <col min="13540" max="13540" width="3.5703125" style="68" customWidth="1"/>
    <col min="13541" max="13541" width="7.5703125" style="68" customWidth="1"/>
    <col min="13542" max="13542" width="26.140625" style="68" customWidth="1"/>
    <col min="13543" max="13543" width="3.28515625" style="68" customWidth="1"/>
    <col min="13544" max="13544" width="4.7109375" style="68" customWidth="1"/>
    <col min="13545" max="13545" width="11.7109375" style="68" customWidth="1"/>
    <col min="13546" max="13578" width="2" style="68" customWidth="1"/>
    <col min="13579" max="13580" width="2.7109375" style="68" customWidth="1"/>
    <col min="13581" max="13581" width="6.85546875" style="68" customWidth="1"/>
    <col min="13582" max="13582" width="3.7109375" style="68" customWidth="1"/>
    <col min="13583" max="13583" width="4.7109375" style="68" customWidth="1"/>
    <col min="13584" max="13584" width="27.7109375" style="68" customWidth="1"/>
    <col min="13585" max="13795" width="9.140625" style="68"/>
    <col min="13796" max="13796" width="3.5703125" style="68" customWidth="1"/>
    <col min="13797" max="13797" width="7.5703125" style="68" customWidth="1"/>
    <col min="13798" max="13798" width="26.140625" style="68" customWidth="1"/>
    <col min="13799" max="13799" width="3.28515625" style="68" customWidth="1"/>
    <col min="13800" max="13800" width="4.7109375" style="68" customWidth="1"/>
    <col min="13801" max="13801" width="11.7109375" style="68" customWidth="1"/>
    <col min="13802" max="13834" width="2" style="68" customWidth="1"/>
    <col min="13835" max="13836" width="2.7109375" style="68" customWidth="1"/>
    <col min="13837" max="13837" width="6.85546875" style="68" customWidth="1"/>
    <col min="13838" max="13838" width="3.7109375" style="68" customWidth="1"/>
    <col min="13839" max="13839" width="4.7109375" style="68" customWidth="1"/>
    <col min="13840" max="13840" width="27.7109375" style="68" customWidth="1"/>
    <col min="13841" max="14051" width="9.140625" style="68"/>
    <col min="14052" max="14052" width="3.5703125" style="68" customWidth="1"/>
    <col min="14053" max="14053" width="7.5703125" style="68" customWidth="1"/>
    <col min="14054" max="14054" width="26.140625" style="68" customWidth="1"/>
    <col min="14055" max="14055" width="3.28515625" style="68" customWidth="1"/>
    <col min="14056" max="14056" width="4.7109375" style="68" customWidth="1"/>
    <col min="14057" max="14057" width="11.7109375" style="68" customWidth="1"/>
    <col min="14058" max="14090" width="2" style="68" customWidth="1"/>
    <col min="14091" max="14092" width="2.7109375" style="68" customWidth="1"/>
    <col min="14093" max="14093" width="6.85546875" style="68" customWidth="1"/>
    <col min="14094" max="14094" width="3.7109375" style="68" customWidth="1"/>
    <col min="14095" max="14095" width="4.7109375" style="68" customWidth="1"/>
    <col min="14096" max="14096" width="27.7109375" style="68" customWidth="1"/>
    <col min="14097" max="14307" width="9.140625" style="68"/>
    <col min="14308" max="14308" width="3.5703125" style="68" customWidth="1"/>
    <col min="14309" max="14309" width="7.5703125" style="68" customWidth="1"/>
    <col min="14310" max="14310" width="26.140625" style="68" customWidth="1"/>
    <col min="14311" max="14311" width="3.28515625" style="68" customWidth="1"/>
    <col min="14312" max="14312" width="4.7109375" style="68" customWidth="1"/>
    <col min="14313" max="14313" width="11.7109375" style="68" customWidth="1"/>
    <col min="14314" max="14346" width="2" style="68" customWidth="1"/>
    <col min="14347" max="14348" width="2.7109375" style="68" customWidth="1"/>
    <col min="14349" max="14349" width="6.85546875" style="68" customWidth="1"/>
    <col min="14350" max="14350" width="3.7109375" style="68" customWidth="1"/>
    <col min="14351" max="14351" width="4.7109375" style="68" customWidth="1"/>
    <col min="14352" max="14352" width="27.7109375" style="68" customWidth="1"/>
    <col min="14353" max="14563" width="9.140625" style="68"/>
    <col min="14564" max="14564" width="3.5703125" style="68" customWidth="1"/>
    <col min="14565" max="14565" width="7.5703125" style="68" customWidth="1"/>
    <col min="14566" max="14566" width="26.140625" style="68" customWidth="1"/>
    <col min="14567" max="14567" width="3.28515625" style="68" customWidth="1"/>
    <col min="14568" max="14568" width="4.7109375" style="68" customWidth="1"/>
    <col min="14569" max="14569" width="11.7109375" style="68" customWidth="1"/>
    <col min="14570" max="14602" width="2" style="68" customWidth="1"/>
    <col min="14603" max="14604" width="2.7109375" style="68" customWidth="1"/>
    <col min="14605" max="14605" width="6.85546875" style="68" customWidth="1"/>
    <col min="14606" max="14606" width="3.7109375" style="68" customWidth="1"/>
    <col min="14607" max="14607" width="4.7109375" style="68" customWidth="1"/>
    <col min="14608" max="14608" width="27.7109375" style="68" customWidth="1"/>
    <col min="14609" max="14819" width="9.140625" style="68"/>
    <col min="14820" max="14820" width="3.5703125" style="68" customWidth="1"/>
    <col min="14821" max="14821" width="7.5703125" style="68" customWidth="1"/>
    <col min="14822" max="14822" width="26.140625" style="68" customWidth="1"/>
    <col min="14823" max="14823" width="3.28515625" style="68" customWidth="1"/>
    <col min="14824" max="14824" width="4.7109375" style="68" customWidth="1"/>
    <col min="14825" max="14825" width="11.7109375" style="68" customWidth="1"/>
    <col min="14826" max="14858" width="2" style="68" customWidth="1"/>
    <col min="14859" max="14860" width="2.7109375" style="68" customWidth="1"/>
    <col min="14861" max="14861" width="6.85546875" style="68" customWidth="1"/>
    <col min="14862" max="14862" width="3.7109375" style="68" customWidth="1"/>
    <col min="14863" max="14863" width="4.7109375" style="68" customWidth="1"/>
    <col min="14864" max="14864" width="27.7109375" style="68" customWidth="1"/>
    <col min="14865" max="15075" width="9.140625" style="68"/>
    <col min="15076" max="15076" width="3.5703125" style="68" customWidth="1"/>
    <col min="15077" max="15077" width="7.5703125" style="68" customWidth="1"/>
    <col min="15078" max="15078" width="26.140625" style="68" customWidth="1"/>
    <col min="15079" max="15079" width="3.28515625" style="68" customWidth="1"/>
    <col min="15080" max="15080" width="4.7109375" style="68" customWidth="1"/>
    <col min="15081" max="15081" width="11.7109375" style="68" customWidth="1"/>
    <col min="15082" max="15114" width="2" style="68" customWidth="1"/>
    <col min="15115" max="15116" width="2.7109375" style="68" customWidth="1"/>
    <col min="15117" max="15117" width="6.85546875" style="68" customWidth="1"/>
    <col min="15118" max="15118" width="3.7109375" style="68" customWidth="1"/>
    <col min="15119" max="15119" width="4.7109375" style="68" customWidth="1"/>
    <col min="15120" max="15120" width="27.7109375" style="68" customWidth="1"/>
    <col min="15121" max="15331" width="9.140625" style="68"/>
    <col min="15332" max="15332" width="3.5703125" style="68" customWidth="1"/>
    <col min="15333" max="15333" width="7.5703125" style="68" customWidth="1"/>
    <col min="15334" max="15334" width="26.140625" style="68" customWidth="1"/>
    <col min="15335" max="15335" width="3.28515625" style="68" customWidth="1"/>
    <col min="15336" max="15336" width="4.7109375" style="68" customWidth="1"/>
    <col min="15337" max="15337" width="11.7109375" style="68" customWidth="1"/>
    <col min="15338" max="15370" width="2" style="68" customWidth="1"/>
    <col min="15371" max="15372" width="2.7109375" style="68" customWidth="1"/>
    <col min="15373" max="15373" width="6.85546875" style="68" customWidth="1"/>
    <col min="15374" max="15374" width="3.7109375" style="68" customWidth="1"/>
    <col min="15375" max="15375" width="4.7109375" style="68" customWidth="1"/>
    <col min="15376" max="15376" width="27.7109375" style="68" customWidth="1"/>
    <col min="15377" max="15587" width="9.140625" style="68"/>
    <col min="15588" max="15588" width="3.5703125" style="68" customWidth="1"/>
    <col min="15589" max="15589" width="7.5703125" style="68" customWidth="1"/>
    <col min="15590" max="15590" width="26.140625" style="68" customWidth="1"/>
    <col min="15591" max="15591" width="3.28515625" style="68" customWidth="1"/>
    <col min="15592" max="15592" width="4.7109375" style="68" customWidth="1"/>
    <col min="15593" max="15593" width="11.7109375" style="68" customWidth="1"/>
    <col min="15594" max="15626" width="2" style="68" customWidth="1"/>
    <col min="15627" max="15628" width="2.7109375" style="68" customWidth="1"/>
    <col min="15629" max="15629" width="6.85546875" style="68" customWidth="1"/>
    <col min="15630" max="15630" width="3.7109375" style="68" customWidth="1"/>
    <col min="15631" max="15631" width="4.7109375" style="68" customWidth="1"/>
    <col min="15632" max="15632" width="27.7109375" style="68" customWidth="1"/>
    <col min="15633" max="15843" width="9.140625" style="68"/>
    <col min="15844" max="15844" width="3.5703125" style="68" customWidth="1"/>
    <col min="15845" max="15845" width="7.5703125" style="68" customWidth="1"/>
    <col min="15846" max="15846" width="26.140625" style="68" customWidth="1"/>
    <col min="15847" max="15847" width="3.28515625" style="68" customWidth="1"/>
    <col min="15848" max="15848" width="4.7109375" style="68" customWidth="1"/>
    <col min="15849" max="15849" width="11.7109375" style="68" customWidth="1"/>
    <col min="15850" max="15882" width="2" style="68" customWidth="1"/>
    <col min="15883" max="15884" width="2.7109375" style="68" customWidth="1"/>
    <col min="15885" max="15885" width="6.85546875" style="68" customWidth="1"/>
    <col min="15886" max="15886" width="3.7109375" style="68" customWidth="1"/>
    <col min="15887" max="15887" width="4.7109375" style="68" customWidth="1"/>
    <col min="15888" max="15888" width="27.7109375" style="68" customWidth="1"/>
    <col min="15889" max="16099" width="9.140625" style="68"/>
    <col min="16100" max="16100" width="3.5703125" style="68" customWidth="1"/>
    <col min="16101" max="16101" width="7.5703125" style="68" customWidth="1"/>
    <col min="16102" max="16102" width="26.140625" style="68" customWidth="1"/>
    <col min="16103" max="16103" width="3.28515625" style="68" customWidth="1"/>
    <col min="16104" max="16104" width="4.7109375" style="68" customWidth="1"/>
    <col min="16105" max="16105" width="11.7109375" style="68" customWidth="1"/>
    <col min="16106" max="16138" width="2" style="68" customWidth="1"/>
    <col min="16139" max="16140" width="2.7109375" style="68" customWidth="1"/>
    <col min="16141" max="16141" width="6.85546875" style="68" customWidth="1"/>
    <col min="16142" max="16142" width="3.7109375" style="68" customWidth="1"/>
    <col min="16143" max="16143" width="4.7109375" style="68" customWidth="1"/>
    <col min="16144" max="16144" width="27.7109375" style="68" customWidth="1"/>
    <col min="16145" max="16384" width="9.140625" style="68"/>
  </cols>
  <sheetData>
    <row r="1" spans="1:27" ht="15.75" x14ac:dyDescent="0.2">
      <c r="I1" s="48"/>
      <c r="J1" s="48" t="s">
        <v>0</v>
      </c>
      <c r="R1" s="203">
        <v>0</v>
      </c>
      <c r="S1" s="203">
        <v>20</v>
      </c>
      <c r="T1" s="203">
        <v>24</v>
      </c>
      <c r="U1" s="203">
        <v>28</v>
      </c>
      <c r="V1" s="203">
        <v>33</v>
      </c>
      <c r="W1" s="203">
        <v>39</v>
      </c>
      <c r="X1" s="203">
        <v>46</v>
      </c>
      <c r="Y1" s="203">
        <v>52</v>
      </c>
      <c r="Z1" s="203" t="s">
        <v>7</v>
      </c>
      <c r="AA1" s="203" t="s">
        <v>7</v>
      </c>
    </row>
    <row r="2" spans="1:27" ht="15.75" x14ac:dyDescent="0.2">
      <c r="I2" s="48"/>
      <c r="J2" s="48" t="s">
        <v>1</v>
      </c>
      <c r="R2" s="204" t="s">
        <v>18</v>
      </c>
      <c r="S2" s="205" t="s">
        <v>40</v>
      </c>
      <c r="T2" s="205" t="s">
        <v>19</v>
      </c>
      <c r="U2" s="205" t="s">
        <v>20</v>
      </c>
      <c r="V2" s="205" t="s">
        <v>21</v>
      </c>
      <c r="W2" s="205" t="s">
        <v>22</v>
      </c>
      <c r="X2" s="205" t="s">
        <v>23</v>
      </c>
      <c r="Y2" s="206" t="s">
        <v>24</v>
      </c>
      <c r="Z2" s="205" t="s">
        <v>25</v>
      </c>
      <c r="AA2" s="205" t="s">
        <v>26</v>
      </c>
    </row>
    <row r="3" spans="1:27" ht="15.75" x14ac:dyDescent="0.25">
      <c r="I3" s="73"/>
      <c r="J3" s="48" t="s">
        <v>2</v>
      </c>
    </row>
    <row r="4" spans="1:27" ht="15" customHeight="1" x14ac:dyDescent="0.25">
      <c r="I4" s="73"/>
      <c r="J4" s="48"/>
    </row>
    <row r="5" spans="1:27" s="77" customFormat="1" ht="18.75" x14ac:dyDescent="0.25">
      <c r="A5" s="73"/>
      <c r="B5" s="73"/>
      <c r="C5" s="73"/>
      <c r="G5" s="74"/>
      <c r="H5" s="74"/>
      <c r="I5" s="74"/>
      <c r="J5" s="75" t="s">
        <v>498</v>
      </c>
      <c r="K5" s="74"/>
      <c r="L5" s="74"/>
      <c r="O5" s="83"/>
      <c r="P5" s="131"/>
      <c r="X5" s="150"/>
      <c r="Y5" s="151"/>
    </row>
    <row r="6" spans="1:27" s="77" customFormat="1" ht="18.75" x14ac:dyDescent="0.25">
      <c r="A6" s="73"/>
      <c r="B6" s="73"/>
      <c r="C6" s="73"/>
      <c r="G6" s="74"/>
      <c r="H6" s="74"/>
      <c r="I6" s="74"/>
      <c r="J6" s="75" t="s">
        <v>3</v>
      </c>
      <c r="K6" s="74"/>
      <c r="L6" s="74"/>
      <c r="O6" s="83"/>
      <c r="P6" s="131"/>
      <c r="X6" s="152"/>
      <c r="Y6" s="151"/>
    </row>
    <row r="7" spans="1:27" s="77" customFormat="1" ht="15" x14ac:dyDescent="0.25">
      <c r="A7" s="131"/>
      <c r="G7" s="76"/>
      <c r="I7" s="78"/>
      <c r="J7" s="79"/>
      <c r="K7" s="79"/>
      <c r="L7" s="80"/>
      <c r="O7" s="131"/>
      <c r="P7" s="131"/>
      <c r="X7" s="150"/>
      <c r="Y7" s="151"/>
    </row>
    <row r="8" spans="1:27" s="77" customFormat="1" ht="20.25" x14ac:dyDescent="0.25">
      <c r="A8" s="131"/>
      <c r="G8" s="76"/>
      <c r="I8" s="81"/>
      <c r="J8" s="82" t="s">
        <v>4</v>
      </c>
      <c r="K8" s="82"/>
      <c r="L8" s="80"/>
      <c r="O8" s="131"/>
      <c r="P8" s="131"/>
      <c r="X8" s="152"/>
      <c r="Y8" s="151"/>
    </row>
    <row r="9" spans="1:27" s="77" customFormat="1" ht="6.95" customHeight="1" x14ac:dyDescent="0.25">
      <c r="A9" s="131"/>
      <c r="G9" s="76"/>
      <c r="I9" s="81"/>
      <c r="J9" s="5"/>
      <c r="K9" s="5"/>
      <c r="L9" s="80"/>
      <c r="O9" s="131"/>
      <c r="P9" s="131"/>
      <c r="X9" s="150"/>
      <c r="Y9" s="151"/>
    </row>
    <row r="10" spans="1:27" s="77" customFormat="1" ht="20.25" x14ac:dyDescent="0.25">
      <c r="A10" s="131"/>
      <c r="G10" s="76"/>
      <c r="I10" s="78"/>
      <c r="J10" s="75" t="s">
        <v>41</v>
      </c>
      <c r="K10" s="85"/>
      <c r="L10" s="80"/>
      <c r="O10" s="131"/>
      <c r="P10" s="131"/>
      <c r="X10" s="152"/>
      <c r="Y10" s="151"/>
    </row>
    <row r="11" spans="1:27" s="77" customFormat="1" ht="15.75" x14ac:dyDescent="0.25">
      <c r="A11" s="628" t="s">
        <v>333</v>
      </c>
      <c r="D11" s="153"/>
      <c r="F11" s="78"/>
      <c r="H11" s="137"/>
      <c r="I11" s="80"/>
      <c r="J11" s="80"/>
      <c r="K11" s="80"/>
      <c r="L11" s="80"/>
      <c r="M11" s="131"/>
      <c r="N11" s="131"/>
      <c r="O11" s="131"/>
      <c r="P11" s="94" t="s">
        <v>236</v>
      </c>
      <c r="R11" s="94"/>
      <c r="X11" s="150"/>
      <c r="Y11" s="151"/>
    </row>
    <row r="12" spans="1:27" ht="12.95" customHeight="1" x14ac:dyDescent="0.3">
      <c r="A12" s="89"/>
      <c r="B12" s="155"/>
      <c r="C12" s="155"/>
      <c r="D12" s="156"/>
      <c r="E12" s="157"/>
      <c r="F12" s="157"/>
      <c r="G12" s="99"/>
      <c r="H12" s="98"/>
      <c r="I12" s="98"/>
      <c r="J12" s="98"/>
      <c r="K12" s="101"/>
      <c r="L12" s="101"/>
      <c r="M12" s="101"/>
      <c r="N12" s="101"/>
      <c r="O12" s="158"/>
      <c r="P12" s="207"/>
    </row>
    <row r="13" spans="1:27" s="104" customFormat="1" ht="15.75" customHeight="1" x14ac:dyDescent="0.25">
      <c r="A13" s="783" t="s">
        <v>30</v>
      </c>
      <c r="B13" s="781" t="s">
        <v>31</v>
      </c>
      <c r="C13" s="669"/>
      <c r="D13" s="781" t="s">
        <v>32</v>
      </c>
      <c r="E13" s="804" t="s">
        <v>42</v>
      </c>
      <c r="F13" s="785" t="s">
        <v>34</v>
      </c>
      <c r="G13" s="781" t="s">
        <v>35</v>
      </c>
      <c r="H13" s="798" t="s">
        <v>36</v>
      </c>
      <c r="I13" s="799"/>
      <c r="J13" s="799"/>
      <c r="K13" s="799"/>
      <c r="L13" s="799"/>
      <c r="M13" s="800"/>
      <c r="N13" s="764" t="s">
        <v>37</v>
      </c>
      <c r="O13" s="785" t="s">
        <v>34</v>
      </c>
      <c r="P13" s="781" t="s">
        <v>38</v>
      </c>
    </row>
    <row r="14" spans="1:27" s="104" customFormat="1" ht="15.75" customHeight="1" x14ac:dyDescent="0.25">
      <c r="A14" s="795"/>
      <c r="B14" s="794"/>
      <c r="C14" s="670"/>
      <c r="D14" s="794"/>
      <c r="E14" s="807"/>
      <c r="F14" s="796"/>
      <c r="G14" s="794"/>
      <c r="H14" s="160">
        <v>1</v>
      </c>
      <c r="I14" s="160">
        <v>2</v>
      </c>
      <c r="J14" s="160">
        <v>3</v>
      </c>
      <c r="K14" s="160">
        <v>4</v>
      </c>
      <c r="L14" s="160">
        <v>5</v>
      </c>
      <c r="M14" s="160">
        <v>6</v>
      </c>
      <c r="N14" s="806"/>
      <c r="O14" s="796"/>
      <c r="P14" s="794"/>
    </row>
    <row r="15" spans="1:27" s="104" customFormat="1" ht="6" customHeight="1" x14ac:dyDescent="0.25">
      <c r="A15" s="106"/>
      <c r="B15" s="107"/>
      <c r="C15" s="107"/>
      <c r="D15" s="161"/>
      <c r="E15" s="107"/>
      <c r="F15" s="107"/>
      <c r="G15" s="107"/>
      <c r="H15" s="109"/>
      <c r="I15" s="109"/>
      <c r="J15" s="109"/>
      <c r="K15" s="109"/>
      <c r="L15" s="110"/>
      <c r="M15" s="110"/>
      <c r="N15" s="107"/>
      <c r="O15" s="111"/>
      <c r="P15" s="112"/>
    </row>
    <row r="16" spans="1:27" s="169" customFormat="1" ht="15" customHeight="1" x14ac:dyDescent="0.2">
      <c r="A16" s="113"/>
      <c r="B16" s="114"/>
      <c r="C16" s="114"/>
      <c r="D16" s="114" t="s">
        <v>406</v>
      </c>
      <c r="E16" s="114"/>
      <c r="F16" s="114"/>
      <c r="G16" s="115"/>
      <c r="H16" s="115"/>
      <c r="I16" s="116" t="s">
        <v>1134</v>
      </c>
      <c r="J16" s="117"/>
      <c r="K16" s="114"/>
      <c r="L16" s="208"/>
      <c r="M16" s="672"/>
      <c r="N16" s="119"/>
      <c r="O16" s="120"/>
      <c r="P16" s="121" t="s">
        <v>46</v>
      </c>
    </row>
    <row r="17" spans="1:23" s="169" customFormat="1" ht="8.1" customHeight="1" x14ac:dyDescent="0.2">
      <c r="A17" s="122"/>
      <c r="B17" s="122"/>
      <c r="C17" s="122"/>
      <c r="D17" s="122"/>
      <c r="E17" s="122"/>
      <c r="F17" s="122"/>
      <c r="G17" s="123"/>
      <c r="H17" s="123"/>
      <c r="I17" s="124"/>
      <c r="J17" s="125"/>
      <c r="K17" s="122"/>
      <c r="L17" s="209"/>
      <c r="M17" s="127"/>
      <c r="N17" s="128"/>
      <c r="O17" s="129"/>
      <c r="P17" s="130"/>
    </row>
    <row r="18" spans="1:23" ht="15" x14ac:dyDescent="0.25">
      <c r="A18" s="294">
        <v>1</v>
      </c>
      <c r="B18" s="170">
        <v>915</v>
      </c>
      <c r="C18" s="304" t="s">
        <v>911</v>
      </c>
      <c r="D18" s="616" t="s">
        <v>750</v>
      </c>
      <c r="E18" s="617">
        <v>36220</v>
      </c>
      <c r="F18" s="170" t="s">
        <v>24</v>
      </c>
      <c r="G18" s="618" t="s">
        <v>260</v>
      </c>
      <c r="H18" s="589">
        <v>53.33</v>
      </c>
      <c r="I18" s="295">
        <v>54.28</v>
      </c>
      <c r="J18" s="295" t="s">
        <v>1132</v>
      </c>
      <c r="K18" s="294">
        <v>53.18</v>
      </c>
      <c r="L18" s="640">
        <v>52.39</v>
      </c>
      <c r="M18" s="127">
        <v>54.41</v>
      </c>
      <c r="N18" s="127">
        <v>54.41</v>
      </c>
      <c r="O18" s="127" t="str">
        <f>LOOKUP(N18,$R$1:$AA$1,$R$2:$AA$2)</f>
        <v>кмс</v>
      </c>
      <c r="P18" s="370" t="s">
        <v>627</v>
      </c>
      <c r="Q18" s="644"/>
      <c r="R18" s="644"/>
      <c r="S18" s="645"/>
      <c r="T18" s="645"/>
      <c r="U18" s="382"/>
      <c r="V18" s="183"/>
      <c r="W18" s="183"/>
    </row>
    <row r="19" spans="1:23" ht="15" x14ac:dyDescent="0.25">
      <c r="A19" s="294">
        <v>2</v>
      </c>
      <c r="B19" s="170">
        <v>918</v>
      </c>
      <c r="C19" s="304" t="s">
        <v>912</v>
      </c>
      <c r="D19" s="616" t="s">
        <v>743</v>
      </c>
      <c r="E19" s="617">
        <v>35127</v>
      </c>
      <c r="F19" s="170" t="s">
        <v>24</v>
      </c>
      <c r="G19" s="618" t="s">
        <v>260</v>
      </c>
      <c r="H19" s="589">
        <v>48.72</v>
      </c>
      <c r="I19" s="295">
        <v>49.68</v>
      </c>
      <c r="J19" s="295">
        <v>44.76</v>
      </c>
      <c r="K19" s="589">
        <v>47.4</v>
      </c>
      <c r="L19" s="640">
        <v>50.88</v>
      </c>
      <c r="M19" s="190">
        <v>46.3</v>
      </c>
      <c r="N19" s="127">
        <v>50.88</v>
      </c>
      <c r="O19" s="127" t="s">
        <v>24</v>
      </c>
      <c r="P19" s="370" t="s">
        <v>627</v>
      </c>
      <c r="Q19" s="644"/>
      <c r="R19" s="644"/>
      <c r="S19" s="645"/>
      <c r="T19" s="645"/>
      <c r="U19" s="382"/>
      <c r="V19" s="183"/>
      <c r="W19" s="183"/>
    </row>
    <row r="20" spans="1:23" ht="15" x14ac:dyDescent="0.25">
      <c r="A20" s="294">
        <v>3</v>
      </c>
      <c r="B20" s="170">
        <v>955</v>
      </c>
      <c r="C20" s="616" t="s">
        <v>908</v>
      </c>
      <c r="D20" s="616" t="s">
        <v>692</v>
      </c>
      <c r="E20" s="617">
        <v>34508</v>
      </c>
      <c r="F20" s="170" t="s">
        <v>24</v>
      </c>
      <c r="G20" s="618" t="s">
        <v>252</v>
      </c>
      <c r="H20" s="589" t="s">
        <v>1132</v>
      </c>
      <c r="I20" s="652">
        <v>49</v>
      </c>
      <c r="J20" s="295">
        <v>47.41</v>
      </c>
      <c r="K20" s="294" t="s">
        <v>1132</v>
      </c>
      <c r="L20" s="640">
        <v>45.47</v>
      </c>
      <c r="M20" s="127">
        <v>48.24</v>
      </c>
      <c r="N20" s="190">
        <v>49</v>
      </c>
      <c r="O20" s="127" t="s">
        <v>24</v>
      </c>
      <c r="P20" s="495" t="s">
        <v>627</v>
      </c>
      <c r="Q20" s="644"/>
      <c r="R20" s="644"/>
      <c r="S20" s="645"/>
      <c r="T20" s="645"/>
      <c r="U20" s="382"/>
      <c r="V20" s="183"/>
      <c r="W20" s="183"/>
    </row>
    <row r="21" spans="1:23" ht="15" x14ac:dyDescent="0.25">
      <c r="A21" s="294">
        <v>4</v>
      </c>
      <c r="B21" s="170">
        <v>919</v>
      </c>
      <c r="C21" s="304" t="s">
        <v>909</v>
      </c>
      <c r="D21" s="616" t="s">
        <v>671</v>
      </c>
      <c r="E21" s="617">
        <v>35927</v>
      </c>
      <c r="F21" s="170" t="s">
        <v>24</v>
      </c>
      <c r="G21" s="618" t="s">
        <v>260</v>
      </c>
      <c r="H21" s="589">
        <v>43.88</v>
      </c>
      <c r="I21" s="295" t="s">
        <v>1132</v>
      </c>
      <c r="J21" s="652">
        <v>47.38</v>
      </c>
      <c r="K21" s="294" t="s">
        <v>1132</v>
      </c>
      <c r="L21" s="640">
        <v>47.32</v>
      </c>
      <c r="M21" s="127">
        <v>48.49</v>
      </c>
      <c r="N21" s="127">
        <v>48.49</v>
      </c>
      <c r="O21" s="127" t="s">
        <v>24</v>
      </c>
      <c r="P21" s="370" t="s">
        <v>627</v>
      </c>
      <c r="Q21" s="644"/>
      <c r="R21" s="644"/>
      <c r="S21" s="645"/>
      <c r="T21" s="645"/>
      <c r="U21" s="382"/>
      <c r="V21" s="183"/>
      <c r="W21" s="183"/>
    </row>
    <row r="22" spans="1:23" ht="15" x14ac:dyDescent="0.25">
      <c r="A22" s="294"/>
      <c r="B22" s="170">
        <v>917</v>
      </c>
      <c r="C22" s="304" t="s">
        <v>910</v>
      </c>
      <c r="D22" s="616" t="s">
        <v>671</v>
      </c>
      <c r="E22" s="617">
        <v>36038</v>
      </c>
      <c r="F22" s="170" t="s">
        <v>24</v>
      </c>
      <c r="G22" s="618" t="s">
        <v>260</v>
      </c>
      <c r="H22" s="589"/>
      <c r="I22" s="295"/>
      <c r="J22" s="295"/>
      <c r="K22" s="294"/>
      <c r="L22" s="640"/>
      <c r="M22" s="127"/>
      <c r="N22" s="127" t="s">
        <v>945</v>
      </c>
      <c r="O22" s="127"/>
      <c r="P22" s="370" t="s">
        <v>627</v>
      </c>
      <c r="Q22" s="644"/>
      <c r="R22" s="644"/>
      <c r="S22" s="645"/>
      <c r="T22" s="645"/>
      <c r="U22" s="382"/>
      <c r="V22" s="183"/>
      <c r="W22" s="183"/>
    </row>
    <row r="23" spans="1:23" ht="15" x14ac:dyDescent="0.25">
      <c r="A23" s="131"/>
      <c r="B23" s="77"/>
      <c r="C23" s="77"/>
      <c r="D23" s="153"/>
      <c r="E23" s="78"/>
      <c r="F23" s="135"/>
      <c r="G23" s="184"/>
      <c r="H23" s="134"/>
      <c r="I23" s="80"/>
      <c r="J23" s="80"/>
      <c r="K23" s="131"/>
      <c r="L23" s="185"/>
      <c r="M23" s="186"/>
      <c r="N23" s="180"/>
      <c r="O23" s="180"/>
      <c r="P23" s="180"/>
      <c r="Q23" s="180"/>
      <c r="R23" s="180"/>
      <c r="S23" s="181"/>
      <c r="T23" s="181"/>
      <c r="U23" s="182"/>
      <c r="V23" s="183"/>
      <c r="W23" s="183"/>
    </row>
    <row r="24" spans="1:23" ht="15" x14ac:dyDescent="0.25">
      <c r="A24" s="131"/>
      <c r="B24" s="77"/>
      <c r="C24" s="77"/>
      <c r="D24" s="153"/>
      <c r="E24" s="78"/>
      <c r="F24" s="135"/>
      <c r="G24" s="184"/>
      <c r="H24" s="134"/>
      <c r="I24" s="80"/>
      <c r="J24" s="80"/>
      <c r="K24" s="131"/>
      <c r="L24" s="185"/>
      <c r="M24" s="186"/>
      <c r="N24" s="180"/>
      <c r="O24" s="180"/>
      <c r="P24" s="180"/>
      <c r="Q24" s="180"/>
      <c r="R24" s="180"/>
      <c r="S24" s="181"/>
      <c r="T24" s="181"/>
      <c r="U24" s="182"/>
      <c r="V24" s="183"/>
      <c r="W24" s="183"/>
    </row>
    <row r="25" spans="1:23" ht="15" x14ac:dyDescent="0.25">
      <c r="A25" s="131"/>
      <c r="B25" s="77"/>
      <c r="C25" s="77"/>
      <c r="D25" s="153"/>
      <c r="E25" s="78"/>
      <c r="F25" s="135"/>
      <c r="G25" s="184"/>
      <c r="H25" s="134"/>
      <c r="I25" s="80"/>
      <c r="J25" s="80"/>
      <c r="K25" s="131"/>
      <c r="L25" s="185"/>
      <c r="M25" s="186"/>
      <c r="N25" s="180"/>
      <c r="O25" s="180"/>
      <c r="P25" s="180"/>
      <c r="Q25" s="180"/>
      <c r="R25" s="180"/>
      <c r="S25" s="181"/>
      <c r="T25" s="181"/>
      <c r="U25" s="182"/>
      <c r="V25" s="183"/>
      <c r="W25" s="183"/>
    </row>
    <row r="26" spans="1:23" ht="15" x14ac:dyDescent="0.25">
      <c r="A26" s="131"/>
      <c r="B26" s="77"/>
      <c r="C26" s="77"/>
      <c r="D26" s="153"/>
      <c r="E26" s="78"/>
      <c r="F26" s="135"/>
      <c r="G26" s="184"/>
      <c r="H26" s="134"/>
      <c r="I26" s="80"/>
      <c r="J26" s="80"/>
      <c r="K26" s="131"/>
      <c r="L26" s="185"/>
      <c r="M26" s="186"/>
      <c r="N26" s="180"/>
      <c r="O26" s="180"/>
      <c r="P26" s="180"/>
      <c r="Q26" s="180"/>
      <c r="R26" s="180"/>
      <c r="S26" s="181"/>
      <c r="T26" s="181"/>
      <c r="U26" s="182"/>
      <c r="V26" s="183"/>
      <c r="W26" s="183"/>
    </row>
    <row r="27" spans="1:23" ht="15" x14ac:dyDescent="0.25">
      <c r="A27" s="131"/>
      <c r="B27" s="77"/>
      <c r="C27" s="77"/>
      <c r="D27" s="153"/>
      <c r="E27" s="78"/>
      <c r="F27" s="135"/>
      <c r="G27" s="184"/>
      <c r="H27" s="134"/>
      <c r="I27" s="80"/>
      <c r="J27" s="80"/>
      <c r="K27" s="131"/>
      <c r="L27" s="185"/>
      <c r="M27" s="186"/>
      <c r="N27" s="180"/>
      <c r="O27" s="180"/>
      <c r="P27" s="180"/>
      <c r="Q27" s="180"/>
      <c r="R27" s="180"/>
      <c r="S27" s="181"/>
      <c r="T27" s="181"/>
      <c r="U27" s="182"/>
      <c r="V27" s="183"/>
      <c r="W27" s="183"/>
    </row>
    <row r="28" spans="1:23" ht="15" x14ac:dyDescent="0.25">
      <c r="A28" s="131"/>
      <c r="B28" s="77"/>
      <c r="C28" s="77"/>
      <c r="D28" s="153"/>
      <c r="E28" s="78"/>
      <c r="F28" s="135"/>
      <c r="G28" s="184"/>
      <c r="H28" s="134"/>
      <c r="I28" s="80"/>
      <c r="J28" s="80"/>
      <c r="K28" s="131"/>
      <c r="L28" s="185"/>
      <c r="M28" s="186"/>
      <c r="N28" s="180"/>
      <c r="O28" s="180"/>
      <c r="P28" s="180"/>
      <c r="Q28" s="180"/>
      <c r="R28" s="180"/>
      <c r="S28" s="181"/>
      <c r="T28" s="181"/>
      <c r="U28" s="182"/>
      <c r="V28" s="183"/>
      <c r="W28" s="183"/>
    </row>
    <row r="29" spans="1:23" s="187" customFormat="1" ht="15" x14ac:dyDescent="0.25">
      <c r="A29" s="131"/>
      <c r="B29" s="77"/>
      <c r="C29" s="77"/>
      <c r="D29" s="153"/>
      <c r="E29" s="78"/>
      <c r="F29" s="135"/>
      <c r="G29" s="184"/>
      <c r="H29" s="134"/>
      <c r="I29" s="80"/>
      <c r="J29" s="80"/>
      <c r="K29" s="131"/>
      <c r="L29" s="185"/>
    </row>
    <row r="30" spans="1:23" s="187" customFormat="1" ht="15" x14ac:dyDescent="0.25">
      <c r="A30" s="131"/>
      <c r="B30" s="77"/>
      <c r="C30" s="77"/>
      <c r="D30" s="153"/>
      <c r="E30" s="78"/>
      <c r="F30" s="135"/>
      <c r="G30" s="184"/>
      <c r="H30" s="134"/>
      <c r="I30" s="80"/>
      <c r="J30" s="80"/>
      <c r="K30" s="131"/>
      <c r="L30" s="185"/>
    </row>
    <row r="31" spans="1:23" s="169" customFormat="1" ht="15" customHeight="1" x14ac:dyDescent="0.25">
      <c r="A31" s="122"/>
      <c r="B31" s="196"/>
      <c r="C31" s="196"/>
      <c r="D31" s="197"/>
      <c r="E31" s="196"/>
      <c r="F31" s="192"/>
      <c r="G31" s="212"/>
      <c r="H31" s="213"/>
      <c r="I31" s="213"/>
      <c r="J31" s="213"/>
      <c r="K31" s="213"/>
      <c r="L31" s="214"/>
      <c r="M31" s="190"/>
      <c r="N31" s="191"/>
      <c r="O31" s="188"/>
      <c r="P31" s="179"/>
    </row>
    <row r="32" spans="1:23" ht="15" x14ac:dyDescent="0.25">
      <c r="A32" s="122"/>
      <c r="B32" s="196"/>
      <c r="C32" s="196"/>
      <c r="D32" s="202"/>
      <c r="E32" s="215"/>
      <c r="F32" s="192"/>
      <c r="G32" s="212"/>
      <c r="H32" s="191"/>
      <c r="I32" s="191"/>
      <c r="J32" s="191"/>
      <c r="K32" s="191"/>
      <c r="L32" s="191"/>
      <c r="M32" s="191"/>
      <c r="N32" s="191"/>
      <c r="O32" s="188"/>
      <c r="P32" s="179"/>
    </row>
    <row r="33" spans="1:16" ht="15" x14ac:dyDescent="0.25">
      <c r="A33" s="122"/>
      <c r="B33" s="196"/>
      <c r="C33" s="196"/>
      <c r="D33" s="202"/>
      <c r="E33" s="215"/>
      <c r="F33" s="192"/>
      <c r="G33" s="212"/>
      <c r="H33" s="191"/>
      <c r="I33" s="191"/>
      <c r="J33" s="191"/>
      <c r="K33" s="191"/>
      <c r="L33" s="191"/>
      <c r="M33" s="191"/>
      <c r="N33" s="191"/>
      <c r="O33" s="188"/>
      <c r="P33" s="179"/>
    </row>
    <row r="34" spans="1:16" ht="15" x14ac:dyDescent="0.25">
      <c r="A34" s="188"/>
      <c r="B34" s="199"/>
      <c r="C34" s="199"/>
      <c r="D34" s="84"/>
      <c r="E34" s="84"/>
      <c r="F34" s="84"/>
      <c r="G34" s="84"/>
      <c r="H34" s="89"/>
      <c r="I34" s="89"/>
      <c r="J34" s="89"/>
      <c r="K34" s="89"/>
      <c r="L34" s="216"/>
      <c r="M34" s="216"/>
      <c r="N34" s="191"/>
      <c r="O34" s="188"/>
      <c r="P34" s="179"/>
    </row>
    <row r="35" spans="1:16" ht="15" x14ac:dyDescent="0.25">
      <c r="A35" s="188"/>
      <c r="B35" s="199"/>
      <c r="C35" s="199"/>
      <c r="D35" s="84"/>
      <c r="E35" s="73"/>
      <c r="F35" s="73"/>
      <c r="G35" s="84"/>
      <c r="H35" s="89"/>
      <c r="I35" s="89"/>
      <c r="J35" s="89"/>
      <c r="K35" s="216"/>
      <c r="L35" s="216"/>
      <c r="M35" s="216"/>
      <c r="N35" s="191"/>
      <c r="O35" s="188"/>
      <c r="P35" s="179"/>
    </row>
    <row r="36" spans="1:16" ht="15" x14ac:dyDescent="0.25">
      <c r="A36" s="188"/>
      <c r="B36" s="199"/>
      <c r="C36" s="199"/>
      <c r="D36" s="84"/>
      <c r="E36" s="73"/>
      <c r="F36" s="73"/>
      <c r="G36" s="73"/>
      <c r="H36" s="89"/>
      <c r="I36" s="89"/>
      <c r="J36" s="89"/>
      <c r="K36" s="199"/>
      <c r="L36" s="199"/>
      <c r="M36" s="199"/>
      <c r="N36" s="191"/>
      <c r="O36" s="188"/>
      <c r="P36" s="201"/>
    </row>
    <row r="37" spans="1:16" ht="15" x14ac:dyDescent="0.25">
      <c r="A37" s="188"/>
      <c r="B37" s="199"/>
      <c r="C37" s="199"/>
      <c r="D37" s="217"/>
      <c r="E37" s="188"/>
      <c r="F37" s="188"/>
      <c r="G37" s="217"/>
      <c r="H37" s="199"/>
      <c r="I37" s="199"/>
      <c r="J37" s="199"/>
      <c r="K37" s="199"/>
      <c r="L37" s="199"/>
      <c r="M37" s="199"/>
      <c r="N37" s="191"/>
      <c r="O37" s="188"/>
      <c r="P37" s="201"/>
    </row>
    <row r="38" spans="1:16" ht="15" x14ac:dyDescent="0.25">
      <c r="A38" s="188"/>
      <c r="B38" s="199"/>
      <c r="C38" s="199"/>
      <c r="D38" s="217"/>
      <c r="E38" s="188"/>
      <c r="F38" s="188"/>
      <c r="G38" s="217"/>
      <c r="H38" s="199"/>
      <c r="I38" s="199"/>
      <c r="J38" s="199"/>
      <c r="K38" s="199"/>
      <c r="L38" s="199"/>
      <c r="M38" s="199"/>
      <c r="N38" s="191"/>
      <c r="O38" s="188"/>
      <c r="P38" s="201"/>
    </row>
    <row r="39" spans="1:16" ht="15" x14ac:dyDescent="0.25">
      <c r="A39" s="188"/>
      <c r="B39" s="199"/>
      <c r="C39" s="199"/>
      <c r="D39" s="217"/>
      <c r="E39" s="188"/>
      <c r="F39" s="188"/>
      <c r="G39" s="217"/>
      <c r="H39" s="199"/>
      <c r="I39" s="199"/>
      <c r="J39" s="199"/>
      <c r="K39" s="199"/>
      <c r="L39" s="199"/>
      <c r="M39" s="199"/>
      <c r="N39" s="191"/>
      <c r="O39" s="188"/>
      <c r="P39" s="201"/>
    </row>
    <row r="40" spans="1:16" ht="15" x14ac:dyDescent="0.25">
      <c r="A40" s="188"/>
      <c r="B40" s="199"/>
      <c r="C40" s="199"/>
      <c r="D40" s="217"/>
      <c r="E40" s="188"/>
      <c r="F40" s="188"/>
      <c r="G40" s="217"/>
      <c r="H40" s="199"/>
      <c r="I40" s="199"/>
      <c r="J40" s="199"/>
      <c r="K40" s="199"/>
      <c r="L40" s="199"/>
      <c r="M40" s="199"/>
      <c r="N40" s="191"/>
      <c r="O40" s="158"/>
      <c r="P40" s="201"/>
    </row>
    <row r="41" spans="1:16" ht="15" x14ac:dyDescent="0.25">
      <c r="A41" s="188"/>
      <c r="B41" s="199"/>
      <c r="C41" s="199"/>
      <c r="D41" s="217"/>
      <c r="E41" s="188"/>
      <c r="F41" s="188"/>
      <c r="G41" s="217"/>
      <c r="H41" s="199"/>
      <c r="I41" s="199"/>
      <c r="J41" s="199"/>
      <c r="K41" s="199"/>
      <c r="L41" s="199"/>
      <c r="M41" s="199"/>
      <c r="N41" s="199"/>
      <c r="O41" s="158"/>
      <c r="P41" s="201"/>
    </row>
    <row r="42" spans="1:16" ht="15" x14ac:dyDescent="0.25">
      <c r="A42" s="188"/>
      <c r="B42" s="199"/>
      <c r="C42" s="199"/>
      <c r="D42" s="217"/>
      <c r="E42" s="188"/>
      <c r="F42" s="188"/>
      <c r="G42" s="217"/>
      <c r="H42" s="199"/>
      <c r="I42" s="199"/>
      <c r="J42" s="199"/>
      <c r="K42" s="199"/>
      <c r="L42" s="199"/>
      <c r="M42" s="199"/>
      <c r="N42" s="199"/>
      <c r="O42" s="158"/>
      <c r="P42" s="201"/>
    </row>
    <row r="43" spans="1:16" ht="15" x14ac:dyDescent="0.25">
      <c r="A43" s="188"/>
      <c r="B43" s="199"/>
      <c r="C43" s="199"/>
      <c r="D43" s="217"/>
      <c r="E43" s="188"/>
      <c r="F43" s="188"/>
      <c r="G43" s="217"/>
      <c r="H43" s="199"/>
      <c r="I43" s="199"/>
      <c r="J43" s="199"/>
      <c r="K43" s="199"/>
      <c r="L43" s="199"/>
      <c r="M43" s="199"/>
      <c r="N43" s="199"/>
      <c r="O43" s="158"/>
      <c r="P43" s="201"/>
    </row>
    <row r="44" spans="1:16" ht="15" x14ac:dyDescent="0.25">
      <c r="A44" s="188"/>
      <c r="B44" s="199"/>
      <c r="C44" s="199"/>
      <c r="D44" s="217"/>
      <c r="E44" s="188"/>
      <c r="F44" s="188"/>
      <c r="G44" s="217"/>
      <c r="H44" s="199"/>
      <c r="I44" s="199"/>
      <c r="J44" s="199"/>
      <c r="K44" s="199"/>
      <c r="L44" s="199"/>
      <c r="M44" s="199"/>
      <c r="N44" s="199"/>
      <c r="O44" s="158"/>
      <c r="P44" s="201"/>
    </row>
    <row r="45" spans="1:16" ht="15" x14ac:dyDescent="0.25">
      <c r="A45" s="188"/>
      <c r="B45" s="199"/>
      <c r="C45" s="199"/>
      <c r="D45" s="217"/>
      <c r="E45" s="188"/>
      <c r="F45" s="188"/>
      <c r="G45" s="217"/>
      <c r="H45" s="199"/>
      <c r="I45" s="199"/>
      <c r="J45" s="199"/>
      <c r="K45" s="199"/>
      <c r="L45" s="199"/>
      <c r="M45" s="199"/>
      <c r="N45" s="199"/>
      <c r="O45" s="158"/>
      <c r="P45" s="201"/>
    </row>
  </sheetData>
  <autoFilter ref="A17:P17"/>
  <mergeCells count="10">
    <mergeCell ref="H13:M13"/>
    <mergeCell ref="N13:N14"/>
    <mergeCell ref="O13:O14"/>
    <mergeCell ref="P13:P14"/>
    <mergeCell ref="A13:A14"/>
    <mergeCell ref="B13:B14"/>
    <mergeCell ref="D13:D14"/>
    <mergeCell ref="E13:E14"/>
    <mergeCell ref="F13:F14"/>
    <mergeCell ref="G13:G14"/>
  </mergeCells>
  <dataValidations count="2">
    <dataValidation type="list" allowBlank="1" showInputMessage="1" showErrorMessage="1" sqref="F20:F21">
      <formula1>"мсмк,мс,кмс,I,II,III"</formula1>
    </dataValidation>
    <dataValidation type="list" allowBlank="1" showInputMessage="1" showErrorMessage="1" sqref="F22">
      <formula1>"мс,кмс,I,II,III,1юн,2юн,3юн,б/р"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13"/>
  <sheetViews>
    <sheetView topLeftCell="A11" zoomScaleNormal="100" workbookViewId="0">
      <selection activeCell="L28" sqref="L28"/>
    </sheetView>
  </sheetViews>
  <sheetFormatPr defaultColWidth="2" defaultRowHeight="12.75" outlineLevelCol="1" x14ac:dyDescent="0.2"/>
  <cols>
    <col min="1" max="1" width="3.85546875" style="140" customWidth="1"/>
    <col min="2" max="2" width="6.140625" style="141" customWidth="1"/>
    <col min="3" max="3" width="17.140625" style="141" customWidth="1"/>
    <col min="4" max="4" width="13.7109375" style="143" customWidth="1"/>
    <col min="5" max="5" width="10" style="140" customWidth="1"/>
    <col min="6" max="6" width="5.710937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45" customWidth="1"/>
    <col min="17" max="17" width="9.140625" style="68" customWidth="1"/>
    <col min="18" max="27" width="5.7109375" style="68" hidden="1" customWidth="1" outlineLevel="1"/>
    <col min="28" max="28" width="9.140625" style="68" customWidth="1" collapsed="1"/>
    <col min="29" max="227" width="9.140625" style="68" customWidth="1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16384" width="2" style="68"/>
  </cols>
  <sheetData>
    <row r="1" spans="1:27" ht="15.75" x14ac:dyDescent="0.2">
      <c r="I1" s="144"/>
      <c r="J1" s="144" t="s">
        <v>0</v>
      </c>
      <c r="R1" s="146">
        <v>0</v>
      </c>
      <c r="S1" s="146">
        <v>16</v>
      </c>
      <c r="T1" s="146">
        <v>19</v>
      </c>
      <c r="U1" s="146">
        <v>21</v>
      </c>
      <c r="V1" s="146">
        <v>28</v>
      </c>
      <c r="W1" s="146">
        <v>35</v>
      </c>
      <c r="X1" s="146">
        <v>42</v>
      </c>
      <c r="Y1" s="146">
        <v>49</v>
      </c>
      <c r="Z1" s="146" t="s">
        <v>7</v>
      </c>
      <c r="AA1" s="146" t="s">
        <v>7</v>
      </c>
    </row>
    <row r="2" spans="1:27" ht="15.75" x14ac:dyDescent="0.2">
      <c r="I2" s="144"/>
      <c r="J2" s="144" t="s">
        <v>1</v>
      </c>
      <c r="R2" s="147" t="s">
        <v>18</v>
      </c>
      <c r="S2" s="148" t="s">
        <v>40</v>
      </c>
      <c r="T2" s="148" t="s">
        <v>19</v>
      </c>
      <c r="U2" s="148" t="s">
        <v>20</v>
      </c>
      <c r="V2" s="148" t="s">
        <v>21</v>
      </c>
      <c r="W2" s="148" t="s">
        <v>22</v>
      </c>
      <c r="X2" s="148" t="s">
        <v>23</v>
      </c>
      <c r="Y2" s="149" t="s">
        <v>24</v>
      </c>
      <c r="Z2" s="148" t="s">
        <v>25</v>
      </c>
      <c r="AA2" s="148" t="s">
        <v>26</v>
      </c>
    </row>
    <row r="3" spans="1:27" ht="15.75" x14ac:dyDescent="0.25">
      <c r="I3" s="74"/>
      <c r="J3" s="144" t="s">
        <v>2</v>
      </c>
    </row>
    <row r="4" spans="1:27" ht="10.5" customHeight="1" x14ac:dyDescent="0.25">
      <c r="I4" s="74"/>
      <c r="J4" s="144"/>
    </row>
    <row r="5" spans="1:27" s="77" customFormat="1" ht="18.75" x14ac:dyDescent="0.25">
      <c r="A5" s="73"/>
      <c r="B5" s="73"/>
      <c r="C5" s="73"/>
      <c r="G5" s="74"/>
      <c r="H5" s="74"/>
      <c r="I5" s="74"/>
      <c r="J5" s="75" t="s">
        <v>498</v>
      </c>
      <c r="K5" s="74"/>
      <c r="L5" s="74"/>
      <c r="O5" s="83"/>
      <c r="P5" s="131"/>
      <c r="X5" s="150"/>
      <c r="Y5" s="151"/>
    </row>
    <row r="6" spans="1:27" s="77" customFormat="1" ht="18.75" x14ac:dyDescent="0.25">
      <c r="A6" s="73"/>
      <c r="B6" s="73"/>
      <c r="C6" s="73"/>
      <c r="G6" s="74"/>
      <c r="H6" s="74"/>
      <c r="I6" s="74"/>
      <c r="J6" s="75" t="s">
        <v>3</v>
      </c>
      <c r="K6" s="74"/>
      <c r="L6" s="74"/>
      <c r="O6" s="83"/>
      <c r="P6" s="131"/>
      <c r="X6" s="152"/>
      <c r="Y6" s="151"/>
    </row>
    <row r="7" spans="1:27" s="77" customFormat="1" ht="15" x14ac:dyDescent="0.25">
      <c r="A7" s="131"/>
      <c r="G7" s="76"/>
      <c r="I7" s="78"/>
      <c r="J7" s="79"/>
      <c r="K7" s="79"/>
      <c r="L7" s="80"/>
      <c r="O7" s="131"/>
      <c r="P7" s="131"/>
      <c r="X7" s="150"/>
      <c r="Y7" s="151"/>
    </row>
    <row r="8" spans="1:27" s="77" customFormat="1" ht="20.25" x14ac:dyDescent="0.25">
      <c r="A8" s="131"/>
      <c r="G8" s="76"/>
      <c r="I8" s="81"/>
      <c r="J8" s="82" t="s">
        <v>4</v>
      </c>
      <c r="K8" s="82"/>
      <c r="L8" s="80"/>
      <c r="O8" s="131"/>
      <c r="P8" s="131"/>
      <c r="X8" s="152"/>
      <c r="Y8" s="151"/>
    </row>
    <row r="9" spans="1:27" s="77" customFormat="1" ht="6.95" customHeight="1" x14ac:dyDescent="0.25">
      <c r="A9" s="131"/>
      <c r="G9" s="76"/>
      <c r="I9" s="81"/>
      <c r="J9" s="5"/>
      <c r="K9" s="5"/>
      <c r="L9" s="80"/>
      <c r="O9" s="131"/>
      <c r="P9" s="131"/>
      <c r="X9" s="150"/>
      <c r="Y9" s="151"/>
    </row>
    <row r="10" spans="1:27" s="77" customFormat="1" ht="20.25" x14ac:dyDescent="0.25">
      <c r="A10" s="131"/>
      <c r="G10" s="76"/>
      <c r="I10" s="78"/>
      <c r="J10" s="75" t="s">
        <v>41</v>
      </c>
      <c r="K10" s="85"/>
      <c r="L10" s="80"/>
      <c r="O10" s="131"/>
      <c r="P10" s="131"/>
      <c r="X10" s="152"/>
      <c r="Y10" s="151"/>
    </row>
    <row r="11" spans="1:27" s="77" customFormat="1" ht="15.75" x14ac:dyDescent="0.25">
      <c r="A11" s="628" t="s">
        <v>333</v>
      </c>
      <c r="D11" s="153"/>
      <c r="F11" s="78"/>
      <c r="H11" s="137"/>
      <c r="I11" s="80"/>
      <c r="J11" s="80"/>
      <c r="K11" s="80"/>
      <c r="L11" s="80"/>
      <c r="M11" s="131"/>
      <c r="N11" s="131"/>
      <c r="O11" s="131"/>
      <c r="P11" s="94" t="s">
        <v>236</v>
      </c>
      <c r="R11" s="94"/>
      <c r="X11" s="150"/>
      <c r="Y11" s="151"/>
    </row>
    <row r="12" spans="1:27" ht="6.75" customHeight="1" x14ac:dyDescent="0.3">
      <c r="A12" s="154"/>
      <c r="B12" s="155"/>
      <c r="C12" s="155"/>
      <c r="D12" s="156"/>
      <c r="E12" s="157"/>
      <c r="F12" s="157"/>
      <c r="G12" s="99"/>
      <c r="H12" s="98"/>
      <c r="I12" s="98"/>
      <c r="J12" s="98"/>
      <c r="K12" s="101"/>
      <c r="L12" s="101"/>
      <c r="M12" s="101"/>
      <c r="N12" s="101"/>
      <c r="O12" s="158"/>
      <c r="P12" s="159"/>
    </row>
    <row r="13" spans="1:27" s="104" customFormat="1" ht="15.75" customHeight="1" x14ac:dyDescent="0.25">
      <c r="A13" s="783" t="s">
        <v>30</v>
      </c>
      <c r="B13" s="781" t="s">
        <v>31</v>
      </c>
      <c r="C13" s="669"/>
      <c r="D13" s="781" t="s">
        <v>32</v>
      </c>
      <c r="E13" s="804" t="s">
        <v>42</v>
      </c>
      <c r="F13" s="785" t="s">
        <v>34</v>
      </c>
      <c r="G13" s="781" t="s">
        <v>35</v>
      </c>
      <c r="H13" s="798" t="s">
        <v>36</v>
      </c>
      <c r="I13" s="799"/>
      <c r="J13" s="799"/>
      <c r="K13" s="799"/>
      <c r="L13" s="799"/>
      <c r="M13" s="800"/>
      <c r="N13" s="764" t="s">
        <v>37</v>
      </c>
      <c r="O13" s="785" t="s">
        <v>34</v>
      </c>
      <c r="P13" s="802" t="s">
        <v>38</v>
      </c>
    </row>
    <row r="14" spans="1:27" s="104" customFormat="1" ht="15.75" customHeight="1" x14ac:dyDescent="0.25">
      <c r="A14" s="790"/>
      <c r="B14" s="789"/>
      <c r="C14" s="671"/>
      <c r="D14" s="789"/>
      <c r="E14" s="805"/>
      <c r="F14" s="791"/>
      <c r="G14" s="789"/>
      <c r="H14" s="160">
        <v>1</v>
      </c>
      <c r="I14" s="160">
        <v>2</v>
      </c>
      <c r="J14" s="160">
        <v>3</v>
      </c>
      <c r="K14" s="160">
        <v>4</v>
      </c>
      <c r="L14" s="160">
        <v>5</v>
      </c>
      <c r="M14" s="160">
        <v>6</v>
      </c>
      <c r="N14" s="801"/>
      <c r="O14" s="791"/>
      <c r="P14" s="803"/>
    </row>
    <row r="15" spans="1:27" s="104" customFormat="1" ht="6" customHeight="1" x14ac:dyDescent="0.25">
      <c r="A15" s="106"/>
      <c r="B15" s="107"/>
      <c r="C15" s="107"/>
      <c r="D15" s="161"/>
      <c r="E15" s="107"/>
      <c r="F15" s="107"/>
      <c r="G15" s="107"/>
      <c r="H15" s="109"/>
      <c r="I15" s="109"/>
      <c r="J15" s="109"/>
      <c r="K15" s="109"/>
      <c r="L15" s="110"/>
      <c r="M15" s="110"/>
      <c r="N15" s="107"/>
      <c r="O15" s="111"/>
      <c r="P15" s="112"/>
    </row>
    <row r="16" spans="1:27" s="169" customFormat="1" ht="15" customHeight="1" x14ac:dyDescent="0.2">
      <c r="A16" s="666"/>
      <c r="B16" s="667"/>
      <c r="C16" s="667"/>
      <c r="D16" s="667" t="s">
        <v>406</v>
      </c>
      <c r="E16" s="667"/>
      <c r="F16" s="667"/>
      <c r="G16" s="164"/>
      <c r="H16" s="164"/>
      <c r="I16" s="165" t="s">
        <v>1144</v>
      </c>
      <c r="J16" s="166"/>
      <c r="K16" s="667"/>
      <c r="L16" s="167"/>
      <c r="M16" s="672"/>
      <c r="N16" s="119"/>
      <c r="O16" s="120"/>
      <c r="P16" s="168" t="s">
        <v>169</v>
      </c>
    </row>
    <row r="17" spans="1:28" s="169" customFormat="1" ht="8.1" customHeight="1" x14ac:dyDescent="0.2">
      <c r="A17" s="170"/>
      <c r="B17" s="170"/>
      <c r="C17" s="170"/>
      <c r="D17" s="170"/>
      <c r="E17" s="170"/>
      <c r="F17" s="170"/>
      <c r="G17" s="171"/>
      <c r="H17" s="171"/>
      <c r="I17" s="172"/>
      <c r="J17" s="173"/>
      <c r="K17" s="170"/>
      <c r="L17" s="174"/>
      <c r="M17" s="127"/>
      <c r="N17" s="128"/>
      <c r="O17" s="129"/>
      <c r="P17" s="175"/>
    </row>
    <row r="18" spans="1:28" s="169" customFormat="1" ht="8.1" customHeight="1" x14ac:dyDescent="0.2">
      <c r="A18" s="170"/>
      <c r="B18" s="170"/>
      <c r="C18" s="170"/>
      <c r="D18" s="170"/>
      <c r="E18" s="170"/>
      <c r="F18" s="170"/>
      <c r="G18" s="171"/>
      <c r="H18" s="171"/>
      <c r="I18" s="172"/>
      <c r="J18" s="173"/>
      <c r="K18" s="170"/>
      <c r="L18" s="174"/>
      <c r="M18" s="127"/>
      <c r="N18" s="128"/>
      <c r="O18" s="129"/>
      <c r="P18" s="175"/>
    </row>
    <row r="19" spans="1:28" ht="15" x14ac:dyDescent="0.25">
      <c r="A19" s="686">
        <v>1</v>
      </c>
      <c r="B19" s="170">
        <v>385</v>
      </c>
      <c r="C19" s="616" t="s">
        <v>917</v>
      </c>
      <c r="D19" s="616" t="s">
        <v>731</v>
      </c>
      <c r="E19" s="617">
        <v>32540</v>
      </c>
      <c r="F19" s="170" t="s">
        <v>25</v>
      </c>
      <c r="G19" s="618" t="s">
        <v>257</v>
      </c>
      <c r="H19" s="589">
        <v>47.1</v>
      </c>
      <c r="I19" s="295">
        <v>46.82</v>
      </c>
      <c r="J19" s="295">
        <v>47.89</v>
      </c>
      <c r="K19" s="294">
        <v>49.82</v>
      </c>
      <c r="L19" s="640">
        <v>49.59</v>
      </c>
      <c r="M19" s="127" t="s">
        <v>1124</v>
      </c>
      <c r="N19" s="190">
        <v>49.82</v>
      </c>
      <c r="O19" s="127" t="str">
        <f>LOOKUP(N19,$R$1:$AA$1,$R$2:$AA$2)</f>
        <v>кмс</v>
      </c>
      <c r="P19" s="370" t="s">
        <v>918</v>
      </c>
      <c r="Q19" s="644"/>
      <c r="R19" s="644"/>
      <c r="S19" s="645"/>
      <c r="T19" s="645"/>
      <c r="U19" s="382"/>
      <c r="V19" s="183"/>
      <c r="W19" s="183"/>
    </row>
    <row r="20" spans="1:28" ht="15" x14ac:dyDescent="0.25">
      <c r="A20" s="686">
        <v>2</v>
      </c>
      <c r="B20" s="170">
        <v>65</v>
      </c>
      <c r="C20" s="616" t="s">
        <v>916</v>
      </c>
      <c r="D20" s="616" t="s">
        <v>677</v>
      </c>
      <c r="E20" s="617">
        <v>35456</v>
      </c>
      <c r="F20" s="170" t="s">
        <v>23</v>
      </c>
      <c r="G20" s="618" t="s">
        <v>257</v>
      </c>
      <c r="H20" s="589">
        <v>37.950000000000003</v>
      </c>
      <c r="I20" s="295" t="s">
        <v>1124</v>
      </c>
      <c r="J20" s="295">
        <v>38.619999999999997</v>
      </c>
      <c r="K20" s="294">
        <v>38.22</v>
      </c>
      <c r="L20" s="640" t="s">
        <v>1124</v>
      </c>
      <c r="M20" s="127">
        <v>38.96</v>
      </c>
      <c r="N20" s="190">
        <v>38.96</v>
      </c>
      <c r="O20" s="127" t="str">
        <f>LOOKUP(N20,$R$1:$AA$1,$R$2:$AA$2)</f>
        <v>II</v>
      </c>
      <c r="P20" s="370" t="s">
        <v>918</v>
      </c>
      <c r="Q20" s="644"/>
      <c r="R20" s="644"/>
      <c r="S20" s="645"/>
      <c r="T20" s="645"/>
      <c r="U20" s="382"/>
      <c r="V20" s="183"/>
      <c r="W20" s="183"/>
    </row>
    <row r="21" spans="1:28" ht="15" x14ac:dyDescent="0.25">
      <c r="A21" s="686">
        <v>3</v>
      </c>
      <c r="B21" s="170">
        <v>349</v>
      </c>
      <c r="C21" s="616" t="s">
        <v>913</v>
      </c>
      <c r="D21" s="616" t="s">
        <v>724</v>
      </c>
      <c r="E21" s="617">
        <v>34536</v>
      </c>
      <c r="F21" s="170" t="s">
        <v>23</v>
      </c>
      <c r="G21" s="618" t="s">
        <v>357</v>
      </c>
      <c r="H21" s="589">
        <v>34.76</v>
      </c>
      <c r="I21" s="295">
        <v>38.380000000000003</v>
      </c>
      <c r="J21" s="295" t="s">
        <v>1124</v>
      </c>
      <c r="K21" s="294" t="s">
        <v>1124</v>
      </c>
      <c r="L21" s="640">
        <v>32.130000000000003</v>
      </c>
      <c r="M21" s="127" t="s">
        <v>1124</v>
      </c>
      <c r="N21" s="190">
        <v>38.380000000000003</v>
      </c>
      <c r="O21" s="127" t="str">
        <f>LOOKUP(N21,$R$1:$AA$1,$R$2:$AA$2)</f>
        <v>II</v>
      </c>
      <c r="P21" s="370" t="s">
        <v>644</v>
      </c>
      <c r="Q21" s="644"/>
      <c r="R21" s="644"/>
      <c r="S21" s="645"/>
      <c r="T21" s="645"/>
      <c r="U21" s="382"/>
      <c r="V21" s="183"/>
      <c r="W21" s="183"/>
    </row>
    <row r="22" spans="1:28" ht="15" x14ac:dyDescent="0.25">
      <c r="A22" s="689">
        <v>4</v>
      </c>
      <c r="B22" s="170">
        <v>475</v>
      </c>
      <c r="C22" s="616" t="s">
        <v>839</v>
      </c>
      <c r="D22" s="616" t="s">
        <v>731</v>
      </c>
      <c r="E22" s="617">
        <v>35670</v>
      </c>
      <c r="F22" s="170" t="s">
        <v>24</v>
      </c>
      <c r="G22" s="618" t="s">
        <v>257</v>
      </c>
      <c r="H22" s="589">
        <v>34.799999999999997</v>
      </c>
      <c r="I22" s="295">
        <v>37.57</v>
      </c>
      <c r="J22" s="295">
        <v>37.380000000000003</v>
      </c>
      <c r="K22" s="294">
        <v>37.79</v>
      </c>
      <c r="L22" s="640">
        <v>36.520000000000003</v>
      </c>
      <c r="M22" s="127">
        <v>35.81</v>
      </c>
      <c r="N22" s="190">
        <v>37.79</v>
      </c>
      <c r="O22" s="127" t="str">
        <f>LOOKUP(N22,$R$1:$AA$1,$R$2:$AA$2)</f>
        <v>II</v>
      </c>
      <c r="P22" s="370" t="s">
        <v>829</v>
      </c>
      <c r="Q22" s="644"/>
      <c r="R22" s="644"/>
      <c r="S22" s="645"/>
      <c r="T22" s="645"/>
      <c r="U22" s="382"/>
      <c r="V22" s="183"/>
      <c r="W22" s="183"/>
    </row>
    <row r="23" spans="1:28" ht="15" x14ac:dyDescent="0.25">
      <c r="A23" s="686">
        <v>5</v>
      </c>
      <c r="B23" s="170">
        <v>437</v>
      </c>
      <c r="C23" s="616" t="s">
        <v>914</v>
      </c>
      <c r="D23" s="616" t="s">
        <v>677</v>
      </c>
      <c r="E23" s="617">
        <v>36274</v>
      </c>
      <c r="F23" s="170" t="s">
        <v>23</v>
      </c>
      <c r="G23" s="618" t="s">
        <v>257</v>
      </c>
      <c r="H23" s="589">
        <v>35.020000000000003</v>
      </c>
      <c r="I23" s="295">
        <v>34.65</v>
      </c>
      <c r="J23" s="295" t="s">
        <v>1124</v>
      </c>
      <c r="K23" s="294" t="s">
        <v>1124</v>
      </c>
      <c r="L23" s="640" t="s">
        <v>1124</v>
      </c>
      <c r="M23" s="127">
        <v>33.54</v>
      </c>
      <c r="N23" s="190">
        <v>35.020000000000003</v>
      </c>
      <c r="O23" s="127" t="str">
        <f>LOOKUP(N23,$R$1:$AA$1,$R$2:$AA$2)</f>
        <v>II</v>
      </c>
      <c r="P23" s="370" t="s">
        <v>643</v>
      </c>
      <c r="Q23" s="644"/>
      <c r="R23" s="644"/>
      <c r="S23" s="645"/>
      <c r="T23" s="645"/>
      <c r="U23" s="382"/>
      <c r="V23" s="183"/>
      <c r="W23" s="183"/>
    </row>
    <row r="24" spans="1:28" ht="15" x14ac:dyDescent="0.25">
      <c r="A24" s="689">
        <v>6</v>
      </c>
      <c r="B24" s="170">
        <v>415</v>
      </c>
      <c r="C24" s="616" t="s">
        <v>892</v>
      </c>
      <c r="D24" s="616" t="s">
        <v>736</v>
      </c>
      <c r="E24" s="617">
        <v>35854</v>
      </c>
      <c r="F24" s="170" t="s">
        <v>24</v>
      </c>
      <c r="G24" s="618" t="s">
        <v>257</v>
      </c>
      <c r="H24" s="589">
        <v>34.450000000000003</v>
      </c>
      <c r="I24" s="295">
        <v>32.520000000000003</v>
      </c>
      <c r="J24" s="652">
        <v>33.450000000000003</v>
      </c>
      <c r="K24" s="294">
        <v>34.32</v>
      </c>
      <c r="L24" s="640" t="s">
        <v>1124</v>
      </c>
      <c r="M24" s="127">
        <v>33.94</v>
      </c>
      <c r="N24" s="190">
        <v>34.450000000000003</v>
      </c>
      <c r="O24" s="127" t="s">
        <v>22</v>
      </c>
      <c r="P24" s="370" t="s">
        <v>829</v>
      </c>
      <c r="Q24" s="644"/>
      <c r="R24" s="644"/>
      <c r="S24" s="645"/>
      <c r="T24" s="645"/>
      <c r="U24" s="382"/>
      <c r="V24" s="183"/>
      <c r="W24" s="183"/>
    </row>
    <row r="25" spans="1:28" ht="15" x14ac:dyDescent="0.25">
      <c r="A25" s="686">
        <v>7</v>
      </c>
      <c r="B25" s="170">
        <v>910</v>
      </c>
      <c r="C25" s="304" t="s">
        <v>915</v>
      </c>
      <c r="D25" s="616" t="s">
        <v>692</v>
      </c>
      <c r="E25" s="625">
        <v>36547</v>
      </c>
      <c r="F25" s="170" t="s">
        <v>23</v>
      </c>
      <c r="G25" s="618" t="s">
        <v>260</v>
      </c>
      <c r="H25" s="589" t="s">
        <v>1124</v>
      </c>
      <c r="I25" s="295">
        <v>31.26</v>
      </c>
      <c r="J25" s="295">
        <v>27.65</v>
      </c>
      <c r="K25" s="294" t="s">
        <v>1124</v>
      </c>
      <c r="L25" s="640">
        <v>31.63</v>
      </c>
      <c r="M25" s="127">
        <v>27.49</v>
      </c>
      <c r="N25" s="127">
        <v>31.63</v>
      </c>
      <c r="O25" s="127" t="str">
        <f>LOOKUP(N25,$R$1:$AA$1,$R$2:$AA$2)</f>
        <v>III</v>
      </c>
      <c r="P25" s="370" t="s">
        <v>314</v>
      </c>
      <c r="Q25" s="644"/>
      <c r="R25" s="644"/>
      <c r="S25" s="645"/>
      <c r="T25" s="645"/>
      <c r="U25" s="382"/>
      <c r="V25" s="183"/>
      <c r="W25" s="183"/>
    </row>
    <row r="26" spans="1:28" ht="15" x14ac:dyDescent="0.25">
      <c r="A26" s="88"/>
      <c r="B26" s="170">
        <v>433</v>
      </c>
      <c r="C26" s="616" t="s">
        <v>853</v>
      </c>
      <c r="D26" s="616" t="s">
        <v>824</v>
      </c>
      <c r="E26" s="617">
        <v>35977</v>
      </c>
      <c r="F26" s="170" t="s">
        <v>24</v>
      </c>
      <c r="G26" s="618" t="s">
        <v>257</v>
      </c>
      <c r="H26" s="589"/>
      <c r="I26" s="295"/>
      <c r="J26" s="295"/>
      <c r="K26" s="589"/>
      <c r="L26" s="640"/>
      <c r="M26" s="127"/>
      <c r="N26" s="127" t="s">
        <v>945</v>
      </c>
      <c r="P26" s="370" t="s">
        <v>717</v>
      </c>
      <c r="Q26" s="644"/>
      <c r="R26" s="644"/>
      <c r="S26" s="645"/>
      <c r="T26" s="645"/>
      <c r="U26" s="382"/>
      <c r="V26" s="183"/>
      <c r="W26" s="183"/>
    </row>
    <row r="27" spans="1:28" ht="15" x14ac:dyDescent="0.25">
      <c r="A27" s="88"/>
      <c r="B27" s="170">
        <v>450</v>
      </c>
      <c r="C27" s="616" t="s">
        <v>890</v>
      </c>
      <c r="D27" s="616" t="s">
        <v>655</v>
      </c>
      <c r="E27" s="617">
        <v>36416</v>
      </c>
      <c r="F27" s="170" t="s">
        <v>24</v>
      </c>
      <c r="G27" s="618" t="s">
        <v>257</v>
      </c>
      <c r="H27" s="589"/>
      <c r="I27" s="295"/>
      <c r="J27" s="295"/>
      <c r="K27" s="294"/>
      <c r="L27" s="641"/>
      <c r="M27" s="127"/>
      <c r="N27" s="127" t="s">
        <v>945</v>
      </c>
      <c r="P27" s="370" t="s">
        <v>896</v>
      </c>
      <c r="Q27" s="644"/>
      <c r="R27" s="644"/>
      <c r="S27" s="645"/>
      <c r="T27" s="645"/>
      <c r="U27" s="382"/>
      <c r="V27" s="183"/>
      <c r="W27" s="183"/>
    </row>
    <row r="28" spans="1:28" ht="15" x14ac:dyDescent="0.25">
      <c r="A28" s="88"/>
      <c r="B28" s="170">
        <v>399</v>
      </c>
      <c r="C28" s="616" t="s">
        <v>902</v>
      </c>
      <c r="D28" s="616" t="s">
        <v>903</v>
      </c>
      <c r="E28" s="617">
        <v>36017</v>
      </c>
      <c r="F28" s="170" t="s">
        <v>23</v>
      </c>
      <c r="G28" s="618" t="s">
        <v>257</v>
      </c>
      <c r="H28" s="589"/>
      <c r="I28" s="295"/>
      <c r="J28" s="295"/>
      <c r="K28" s="294"/>
      <c r="L28" s="640"/>
      <c r="M28" s="127"/>
      <c r="N28" s="127" t="s">
        <v>945</v>
      </c>
      <c r="P28" s="370" t="s">
        <v>330</v>
      </c>
      <c r="Q28" s="644"/>
      <c r="R28" s="644"/>
      <c r="S28" s="645"/>
      <c r="T28" s="645"/>
      <c r="U28" s="382"/>
      <c r="V28" s="183"/>
      <c r="W28" s="183"/>
    </row>
    <row r="29" spans="1:28" ht="15" x14ac:dyDescent="0.25">
      <c r="A29" s="131"/>
      <c r="B29" s="77"/>
      <c r="C29" s="77"/>
      <c r="D29" s="153"/>
      <c r="E29" s="78"/>
      <c r="F29" s="135"/>
      <c r="G29" s="184"/>
      <c r="H29" s="134"/>
      <c r="I29" s="80"/>
      <c r="J29" s="80"/>
      <c r="K29" s="131"/>
      <c r="L29" s="185"/>
      <c r="M29" s="186"/>
      <c r="N29" s="180"/>
      <c r="O29" s="180"/>
      <c r="P29" s="180"/>
      <c r="Q29" s="180"/>
      <c r="R29" s="180"/>
      <c r="S29" s="181"/>
      <c r="T29" s="181"/>
      <c r="U29" s="182"/>
      <c r="V29" s="183"/>
      <c r="W29" s="183"/>
    </row>
    <row r="30" spans="1:28" s="187" customFormat="1" ht="15" x14ac:dyDescent="0.25">
      <c r="A30" s="131"/>
      <c r="B30" s="77"/>
      <c r="C30" s="77"/>
      <c r="D30" s="153"/>
      <c r="E30" s="78"/>
      <c r="F30" s="135"/>
      <c r="G30" s="184"/>
      <c r="H30" s="134"/>
      <c r="I30" s="80"/>
      <c r="J30" s="80"/>
      <c r="K30" s="131"/>
      <c r="L30" s="185"/>
    </row>
    <row r="31" spans="1:28" s="187" customFormat="1" ht="15" x14ac:dyDescent="0.25">
      <c r="A31" s="131"/>
      <c r="B31" s="77"/>
      <c r="C31" s="77"/>
      <c r="D31" s="153"/>
      <c r="E31" s="78"/>
      <c r="F31" s="135"/>
      <c r="G31" s="184"/>
      <c r="H31" s="134"/>
      <c r="I31" s="80"/>
      <c r="J31" s="80"/>
      <c r="K31" s="131"/>
      <c r="L31" s="185"/>
    </row>
    <row r="32" spans="1:28" ht="14.45" customHeight="1" x14ac:dyDescent="0.25">
      <c r="A32" s="170"/>
      <c r="B32" s="397"/>
      <c r="C32" s="397"/>
      <c r="D32" s="453"/>
      <c r="E32" s="192"/>
      <c r="F32" s="460"/>
      <c r="G32" s="371"/>
      <c r="H32" s="448"/>
      <c r="I32" s="448"/>
      <c r="J32" s="448"/>
      <c r="K32" s="448"/>
      <c r="L32" s="448"/>
      <c r="M32" s="448"/>
      <c r="N32" s="467"/>
      <c r="O32" s="449"/>
      <c r="P32" s="468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4.45" customHeight="1" x14ac:dyDescent="0.25">
      <c r="A33" s="170"/>
      <c r="B33" s="373"/>
      <c r="C33" s="373"/>
      <c r="D33" s="469"/>
      <c r="E33" s="373"/>
      <c r="F33" s="174"/>
      <c r="G33" s="371"/>
      <c r="H33" s="448"/>
      <c r="I33" s="448"/>
      <c r="J33" s="448"/>
      <c r="K33" s="448"/>
      <c r="L33" s="448"/>
      <c r="M33" s="459"/>
      <c r="N33" s="467"/>
      <c r="O33" s="449"/>
      <c r="P33" s="468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4.45" customHeight="1" x14ac:dyDescent="0.25">
      <c r="A34" s="170"/>
      <c r="B34" s="174"/>
      <c r="C34" s="174"/>
      <c r="D34" s="427"/>
      <c r="E34" s="376"/>
      <c r="F34" s="174"/>
      <c r="G34" s="371"/>
      <c r="H34" s="448"/>
      <c r="I34" s="448"/>
      <c r="J34" s="448"/>
      <c r="K34" s="448"/>
      <c r="L34" s="448"/>
      <c r="M34" s="459"/>
      <c r="N34" s="467"/>
      <c r="O34" s="449"/>
      <c r="P34" s="468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4.45" customHeight="1" x14ac:dyDescent="0.25">
      <c r="A35" s="170"/>
      <c r="B35" s="397"/>
      <c r="C35" s="397"/>
      <c r="D35" s="453"/>
      <c r="E35" s="192"/>
      <c r="F35" s="460"/>
      <c r="G35" s="371"/>
      <c r="H35" s="448"/>
      <c r="I35" s="448"/>
      <c r="J35" s="448"/>
      <c r="K35" s="448"/>
      <c r="L35" s="448"/>
      <c r="M35" s="459"/>
      <c r="N35" s="467"/>
      <c r="O35" s="449"/>
      <c r="P35" s="468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14.45" customHeight="1" x14ac:dyDescent="0.25">
      <c r="A36" s="170"/>
      <c r="B36" s="174"/>
      <c r="C36" s="174"/>
      <c r="D36" s="337"/>
      <c r="E36" s="174"/>
      <c r="F36" s="174"/>
      <c r="G36" s="371"/>
      <c r="H36" s="448"/>
      <c r="I36" s="448"/>
      <c r="J36" s="448"/>
      <c r="K36" s="448"/>
      <c r="L36" s="448"/>
      <c r="M36" s="459"/>
      <c r="N36" s="467"/>
      <c r="O36" s="449"/>
      <c r="P36" s="370"/>
    </row>
    <row r="37" spans="1:28" ht="14.45" customHeight="1" x14ac:dyDescent="0.25">
      <c r="A37" s="170"/>
      <c r="B37" s="373"/>
      <c r="C37" s="373"/>
      <c r="D37" s="469"/>
      <c r="E37" s="373"/>
      <c r="F37" s="174"/>
      <c r="G37" s="371"/>
      <c r="H37" s="448"/>
      <c r="I37" s="448"/>
      <c r="J37" s="448"/>
      <c r="K37" s="448"/>
      <c r="L37" s="448"/>
      <c r="M37" s="459"/>
      <c r="N37" s="467"/>
      <c r="O37" s="449"/>
      <c r="P37" s="468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4.45" customHeight="1" x14ac:dyDescent="0.25">
      <c r="A38" s="170"/>
      <c r="B38" s="397"/>
      <c r="C38" s="397"/>
      <c r="D38" s="453"/>
      <c r="E38" s="458"/>
      <c r="F38" s="460"/>
      <c r="G38" s="371"/>
      <c r="H38" s="448"/>
      <c r="I38" s="448"/>
      <c r="J38" s="448"/>
      <c r="K38" s="448"/>
      <c r="L38" s="448"/>
      <c r="M38" s="459"/>
      <c r="N38" s="467"/>
      <c r="O38" s="449"/>
      <c r="P38" s="468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ht="14.45" customHeight="1" x14ac:dyDescent="0.25">
      <c r="A39" s="170"/>
      <c r="B39" s="174"/>
      <c r="C39" s="174"/>
      <c r="D39" s="337"/>
      <c r="E39" s="192"/>
      <c r="F39" s="174"/>
      <c r="G39" s="371"/>
      <c r="H39" s="448"/>
      <c r="I39" s="448"/>
      <c r="J39" s="448"/>
      <c r="K39" s="448"/>
      <c r="L39" s="448"/>
      <c r="M39" s="459"/>
      <c r="N39" s="467"/>
      <c r="O39" s="449"/>
      <c r="P39" s="370"/>
    </row>
    <row r="40" spans="1:28" ht="14.45" customHeight="1" x14ac:dyDescent="0.25">
      <c r="A40" s="170"/>
      <c r="B40" s="174"/>
      <c r="C40" s="174"/>
      <c r="D40" s="337"/>
      <c r="E40" s="192"/>
      <c r="F40" s="174"/>
      <c r="G40" s="371"/>
      <c r="H40" s="448"/>
      <c r="I40" s="448"/>
      <c r="J40" s="448"/>
      <c r="K40" s="448"/>
      <c r="L40" s="448"/>
      <c r="M40" s="448"/>
      <c r="N40" s="467"/>
      <c r="O40" s="449"/>
      <c r="P40" s="468"/>
    </row>
    <row r="41" spans="1:28" ht="14.45" customHeight="1" x14ac:dyDescent="0.25">
      <c r="A41" s="188"/>
      <c r="B41" s="174"/>
      <c r="C41" s="174"/>
      <c r="D41" s="427"/>
      <c r="E41" s="174"/>
      <c r="F41" s="470"/>
      <c r="G41" s="371"/>
      <c r="H41" s="471"/>
      <c r="I41" s="459"/>
      <c r="J41" s="459"/>
      <c r="K41" s="459"/>
      <c r="L41" s="459"/>
      <c r="M41" s="459"/>
      <c r="N41" s="467"/>
      <c r="O41" s="449"/>
      <c r="P41" s="468"/>
    </row>
    <row r="42" spans="1:28" ht="14.45" customHeight="1" x14ac:dyDescent="0.25">
      <c r="A42" s="188"/>
      <c r="B42" s="397"/>
      <c r="C42" s="397"/>
      <c r="D42" s="453"/>
      <c r="E42" s="192"/>
      <c r="F42" s="460"/>
      <c r="G42" s="371"/>
      <c r="H42" s="456"/>
      <c r="I42" s="456"/>
      <c r="J42" s="456"/>
      <c r="K42" s="456"/>
      <c r="L42" s="456"/>
      <c r="M42" s="456"/>
      <c r="N42" s="467"/>
      <c r="O42" s="449"/>
      <c r="P42" s="468"/>
    </row>
    <row r="43" spans="1:28" ht="14.45" customHeight="1" x14ac:dyDescent="0.25">
      <c r="A43" s="188"/>
      <c r="B43" s="174"/>
      <c r="C43" s="174"/>
      <c r="D43" s="337"/>
      <c r="E43" s="352"/>
      <c r="F43" s="174"/>
      <c r="G43" s="371"/>
      <c r="H43" s="456"/>
      <c r="I43" s="456"/>
      <c r="J43" s="456"/>
      <c r="K43" s="456"/>
      <c r="L43" s="456"/>
      <c r="M43" s="456"/>
      <c r="N43" s="467"/>
      <c r="O43" s="449"/>
      <c r="P43" s="370"/>
    </row>
    <row r="44" spans="1:28" ht="14.45" customHeight="1" x14ac:dyDescent="0.25">
      <c r="B44" s="397"/>
      <c r="C44" s="397"/>
      <c r="D44" s="453"/>
      <c r="E44" s="458"/>
      <c r="F44" s="460"/>
      <c r="G44" s="371"/>
      <c r="H44" s="462"/>
      <c r="I44" s="462"/>
      <c r="J44" s="462"/>
      <c r="K44" s="462"/>
      <c r="L44" s="462"/>
      <c r="M44" s="462"/>
      <c r="N44" s="467"/>
      <c r="O44" s="449"/>
      <c r="P44" s="379"/>
    </row>
    <row r="45" spans="1:28" ht="14.45" customHeight="1" x14ac:dyDescent="0.25">
      <c r="B45" s="397"/>
      <c r="C45" s="397"/>
      <c r="D45" s="453"/>
      <c r="E45" s="192"/>
      <c r="F45" s="460"/>
      <c r="G45" s="371"/>
      <c r="H45" s="462"/>
      <c r="I45" s="462"/>
      <c r="J45" s="462"/>
      <c r="K45" s="462"/>
      <c r="L45" s="462"/>
      <c r="M45" s="462"/>
      <c r="N45" s="467"/>
      <c r="O45" s="449"/>
      <c r="P45" s="379"/>
    </row>
    <row r="46" spans="1:28" x14ac:dyDescent="0.2">
      <c r="B46" s="462"/>
      <c r="C46" s="462"/>
      <c r="D46" s="463"/>
      <c r="E46" s="472"/>
      <c r="F46" s="472"/>
      <c r="G46" s="463"/>
      <c r="H46" s="462"/>
      <c r="I46" s="462"/>
      <c r="J46" s="462"/>
      <c r="K46" s="462"/>
      <c r="L46" s="462"/>
      <c r="M46" s="462"/>
      <c r="N46" s="462"/>
      <c r="O46" s="473"/>
      <c r="P46" s="466"/>
    </row>
    <row r="47" spans="1:28" x14ac:dyDescent="0.2">
      <c r="B47" s="462"/>
      <c r="C47" s="462"/>
      <c r="D47" s="463"/>
      <c r="E47" s="472"/>
      <c r="F47" s="472"/>
      <c r="G47" s="463"/>
      <c r="H47" s="462"/>
      <c r="I47" s="462"/>
      <c r="J47" s="462"/>
      <c r="K47" s="462"/>
      <c r="L47" s="462"/>
      <c r="M47" s="462"/>
      <c r="N47" s="462"/>
      <c r="O47" s="473"/>
      <c r="P47" s="466"/>
    </row>
    <row r="48" spans="1:28" x14ac:dyDescent="0.2">
      <c r="B48" s="462"/>
      <c r="C48" s="462"/>
      <c r="D48" s="463"/>
      <c r="E48" s="472"/>
      <c r="F48" s="472"/>
      <c r="G48" s="463"/>
      <c r="H48" s="462"/>
      <c r="I48" s="462"/>
      <c r="J48" s="462"/>
      <c r="K48" s="462"/>
      <c r="L48" s="462"/>
      <c r="M48" s="462"/>
      <c r="N48" s="462"/>
      <c r="O48" s="473"/>
      <c r="P48" s="466"/>
    </row>
    <row r="49" spans="2:16" x14ac:dyDescent="0.2">
      <c r="B49" s="462"/>
      <c r="C49" s="462"/>
      <c r="D49" s="463"/>
      <c r="E49" s="472"/>
      <c r="F49" s="472"/>
      <c r="G49" s="463"/>
      <c r="H49" s="462"/>
      <c r="I49" s="462"/>
      <c r="J49" s="462"/>
      <c r="K49" s="462"/>
      <c r="L49" s="462"/>
      <c r="M49" s="462"/>
      <c r="N49" s="462"/>
      <c r="O49" s="473"/>
      <c r="P49" s="466"/>
    </row>
    <row r="50" spans="2:16" x14ac:dyDescent="0.2">
      <c r="B50" s="462"/>
      <c r="C50" s="462"/>
      <c r="D50" s="463"/>
      <c r="E50" s="472"/>
      <c r="F50" s="472"/>
      <c r="G50" s="463"/>
      <c r="H50" s="462"/>
      <c r="I50" s="462"/>
      <c r="J50" s="462"/>
      <c r="K50" s="462"/>
      <c r="L50" s="462"/>
      <c r="M50" s="462"/>
      <c r="N50" s="462"/>
      <c r="O50" s="473"/>
      <c r="P50" s="466"/>
    </row>
    <row r="51" spans="2:16" x14ac:dyDescent="0.2">
      <c r="B51" s="462"/>
      <c r="C51" s="462"/>
      <c r="D51" s="463"/>
      <c r="E51" s="472"/>
      <c r="F51" s="472"/>
      <c r="G51" s="463"/>
      <c r="H51" s="462"/>
      <c r="I51" s="462"/>
      <c r="J51" s="462"/>
      <c r="K51" s="462"/>
      <c r="L51" s="462"/>
      <c r="M51" s="462"/>
      <c r="N51" s="462"/>
      <c r="O51" s="473"/>
      <c r="P51" s="466"/>
    </row>
    <row r="52" spans="2:16" x14ac:dyDescent="0.2">
      <c r="B52" s="462"/>
      <c r="C52" s="462"/>
      <c r="D52" s="463"/>
      <c r="E52" s="472"/>
      <c r="F52" s="472"/>
      <c r="G52" s="463"/>
      <c r="H52" s="462"/>
      <c r="I52" s="462"/>
      <c r="J52" s="462"/>
      <c r="K52" s="462"/>
      <c r="L52" s="462"/>
      <c r="M52" s="462"/>
      <c r="N52" s="462"/>
      <c r="O52" s="473"/>
      <c r="P52" s="466"/>
    </row>
    <row r="53" spans="2:16" x14ac:dyDescent="0.2">
      <c r="B53" s="462"/>
      <c r="C53" s="462"/>
      <c r="D53" s="463"/>
      <c r="E53" s="472"/>
      <c r="F53" s="472"/>
      <c r="G53" s="463"/>
      <c r="H53" s="462"/>
      <c r="I53" s="462"/>
      <c r="J53" s="462"/>
      <c r="K53" s="462"/>
      <c r="L53" s="462"/>
      <c r="M53" s="462"/>
      <c r="N53" s="462"/>
      <c r="O53" s="473"/>
      <c r="P53" s="466"/>
    </row>
    <row r="54" spans="2:16" x14ac:dyDescent="0.2">
      <c r="B54" s="462"/>
      <c r="C54" s="462"/>
      <c r="D54" s="463"/>
      <c r="E54" s="472"/>
      <c r="F54" s="472"/>
      <c r="G54" s="463"/>
      <c r="H54" s="462"/>
      <c r="I54" s="462"/>
      <c r="J54" s="462"/>
      <c r="K54" s="462"/>
      <c r="L54" s="462"/>
      <c r="M54" s="462"/>
      <c r="N54" s="462"/>
      <c r="O54" s="473"/>
      <c r="P54" s="466"/>
    </row>
    <row r="55" spans="2:16" x14ac:dyDescent="0.2">
      <c r="B55" s="462"/>
      <c r="C55" s="462"/>
      <c r="D55" s="463"/>
      <c r="E55" s="472"/>
      <c r="F55" s="472"/>
      <c r="G55" s="463"/>
      <c r="H55" s="462"/>
      <c r="I55" s="462"/>
      <c r="J55" s="462"/>
      <c r="K55" s="462"/>
      <c r="L55" s="462"/>
      <c r="M55" s="462"/>
      <c r="N55" s="462"/>
      <c r="O55" s="473"/>
      <c r="P55" s="466"/>
    </row>
    <row r="56" spans="2:16" x14ac:dyDescent="0.2">
      <c r="B56" s="462"/>
      <c r="C56" s="462"/>
      <c r="D56" s="463"/>
      <c r="E56" s="472"/>
      <c r="F56" s="472"/>
      <c r="G56" s="463"/>
      <c r="H56" s="462"/>
      <c r="I56" s="462"/>
      <c r="J56" s="462"/>
      <c r="K56" s="462"/>
      <c r="L56" s="462"/>
      <c r="M56" s="462"/>
      <c r="N56" s="462"/>
      <c r="O56" s="473"/>
      <c r="P56" s="466"/>
    </row>
    <row r="57" spans="2:16" x14ac:dyDescent="0.2">
      <c r="B57" s="462"/>
      <c r="C57" s="462"/>
      <c r="D57" s="463"/>
      <c r="E57" s="472"/>
      <c r="F57" s="472"/>
      <c r="G57" s="463"/>
      <c r="H57" s="462"/>
      <c r="I57" s="462"/>
      <c r="J57" s="462"/>
      <c r="K57" s="462"/>
      <c r="L57" s="462"/>
      <c r="M57" s="462"/>
      <c r="N57" s="462"/>
      <c r="O57" s="473"/>
      <c r="P57" s="466"/>
    </row>
    <row r="58" spans="2:16" x14ac:dyDescent="0.2">
      <c r="B58" s="462"/>
      <c r="C58" s="462"/>
      <c r="D58" s="463"/>
      <c r="E58" s="472"/>
      <c r="F58" s="472"/>
      <c r="G58" s="463"/>
      <c r="H58" s="462"/>
      <c r="I58" s="462"/>
      <c r="J58" s="462"/>
      <c r="K58" s="462"/>
      <c r="L58" s="462"/>
      <c r="M58" s="462"/>
      <c r="N58" s="462"/>
      <c r="O58" s="473"/>
      <c r="P58" s="466"/>
    </row>
    <row r="59" spans="2:16" x14ac:dyDescent="0.2">
      <c r="B59" s="462"/>
      <c r="C59" s="462"/>
      <c r="D59" s="463"/>
      <c r="E59" s="472"/>
      <c r="F59" s="472"/>
      <c r="G59" s="463"/>
      <c r="H59" s="462"/>
      <c r="I59" s="462"/>
      <c r="J59" s="462"/>
      <c r="K59" s="462"/>
      <c r="L59" s="462"/>
      <c r="M59" s="462"/>
      <c r="N59" s="462"/>
      <c r="O59" s="473"/>
      <c r="P59" s="466"/>
    </row>
    <row r="60" spans="2:16" x14ac:dyDescent="0.2">
      <c r="B60" s="462"/>
      <c r="C60" s="462"/>
      <c r="D60" s="463"/>
      <c r="E60" s="472"/>
      <c r="F60" s="472"/>
      <c r="G60" s="463"/>
      <c r="H60" s="462"/>
      <c r="I60" s="462"/>
      <c r="J60" s="462"/>
      <c r="K60" s="462"/>
      <c r="L60" s="462"/>
      <c r="M60" s="462"/>
      <c r="N60" s="462"/>
      <c r="O60" s="473"/>
      <c r="P60" s="466"/>
    </row>
    <row r="61" spans="2:16" x14ac:dyDescent="0.2">
      <c r="B61" s="462"/>
      <c r="C61" s="462"/>
      <c r="D61" s="463"/>
      <c r="E61" s="472"/>
      <c r="F61" s="472"/>
      <c r="G61" s="463"/>
      <c r="H61" s="462"/>
      <c r="I61" s="462"/>
      <c r="J61" s="462"/>
      <c r="K61" s="462"/>
      <c r="L61" s="462"/>
      <c r="M61" s="462"/>
      <c r="N61" s="462"/>
      <c r="O61" s="473"/>
      <c r="P61" s="466"/>
    </row>
    <row r="62" spans="2:16" x14ac:dyDescent="0.2">
      <c r="B62" s="462"/>
      <c r="C62" s="462"/>
      <c r="D62" s="463"/>
      <c r="E62" s="472"/>
      <c r="F62" s="472"/>
      <c r="G62" s="463"/>
      <c r="H62" s="462"/>
      <c r="I62" s="462"/>
      <c r="J62" s="462"/>
      <c r="K62" s="462"/>
      <c r="L62" s="462"/>
      <c r="M62" s="462"/>
      <c r="N62" s="462"/>
      <c r="O62" s="473"/>
      <c r="P62" s="466"/>
    </row>
    <row r="63" spans="2:16" x14ac:dyDescent="0.2">
      <c r="B63" s="462"/>
      <c r="C63" s="462"/>
      <c r="D63" s="463"/>
      <c r="E63" s="472"/>
      <c r="F63" s="472"/>
      <c r="G63" s="463"/>
      <c r="H63" s="462"/>
      <c r="I63" s="462"/>
      <c r="J63" s="462"/>
      <c r="K63" s="462"/>
      <c r="L63" s="462"/>
      <c r="M63" s="462"/>
      <c r="N63" s="462"/>
      <c r="O63" s="473"/>
      <c r="P63" s="466"/>
    </row>
    <row r="64" spans="2:16" x14ac:dyDescent="0.2">
      <c r="B64" s="462"/>
      <c r="C64" s="462"/>
      <c r="D64" s="463"/>
      <c r="E64" s="472"/>
      <c r="F64" s="472"/>
      <c r="G64" s="463"/>
      <c r="H64" s="462"/>
      <c r="I64" s="462"/>
      <c r="J64" s="462"/>
      <c r="K64" s="462"/>
      <c r="L64" s="462"/>
      <c r="M64" s="462"/>
      <c r="N64" s="462"/>
      <c r="O64" s="473"/>
      <c r="P64" s="466"/>
    </row>
    <row r="65" spans="2:16" x14ac:dyDescent="0.2">
      <c r="B65" s="462"/>
      <c r="C65" s="462"/>
      <c r="D65" s="463"/>
      <c r="E65" s="472"/>
      <c r="F65" s="472"/>
      <c r="G65" s="463"/>
      <c r="H65" s="462"/>
      <c r="I65" s="462"/>
      <c r="J65" s="462"/>
      <c r="K65" s="462"/>
      <c r="L65" s="462"/>
      <c r="M65" s="462"/>
      <c r="N65" s="462"/>
      <c r="O65" s="473"/>
      <c r="P65" s="466"/>
    </row>
    <row r="66" spans="2:16" x14ac:dyDescent="0.2">
      <c r="B66" s="462"/>
      <c r="C66" s="462"/>
      <c r="D66" s="463"/>
      <c r="E66" s="472"/>
      <c r="F66" s="472"/>
      <c r="G66" s="463"/>
      <c r="H66" s="462"/>
      <c r="I66" s="462"/>
      <c r="J66" s="462"/>
      <c r="K66" s="462"/>
      <c r="L66" s="462"/>
      <c r="M66" s="462"/>
      <c r="N66" s="462"/>
      <c r="O66" s="473"/>
      <c r="P66" s="466"/>
    </row>
    <row r="67" spans="2:16" x14ac:dyDescent="0.2">
      <c r="B67" s="462"/>
      <c r="C67" s="462"/>
      <c r="D67" s="463"/>
      <c r="E67" s="472"/>
      <c r="F67" s="472"/>
      <c r="G67" s="463"/>
      <c r="H67" s="462"/>
      <c r="I67" s="462"/>
      <c r="J67" s="462"/>
      <c r="K67" s="462"/>
      <c r="L67" s="462"/>
      <c r="M67" s="462"/>
      <c r="N67" s="462"/>
      <c r="O67" s="473"/>
      <c r="P67" s="466"/>
    </row>
    <row r="68" spans="2:16" x14ac:dyDescent="0.2">
      <c r="B68" s="462"/>
      <c r="C68" s="462"/>
      <c r="D68" s="463"/>
      <c r="E68" s="472"/>
      <c r="F68" s="472"/>
      <c r="G68" s="463"/>
      <c r="H68" s="462"/>
      <c r="I68" s="462"/>
      <c r="J68" s="462"/>
      <c r="K68" s="462"/>
      <c r="L68" s="462"/>
      <c r="M68" s="462"/>
      <c r="N68" s="462"/>
      <c r="O68" s="473"/>
      <c r="P68" s="466"/>
    </row>
    <row r="69" spans="2:16" x14ac:dyDescent="0.2">
      <c r="B69" s="462"/>
      <c r="C69" s="462"/>
      <c r="D69" s="463"/>
      <c r="E69" s="472"/>
      <c r="F69" s="472"/>
      <c r="G69" s="463"/>
      <c r="H69" s="462"/>
      <c r="I69" s="462"/>
      <c r="J69" s="462"/>
      <c r="K69" s="462"/>
      <c r="L69" s="462"/>
      <c r="M69" s="462"/>
      <c r="N69" s="462"/>
      <c r="O69" s="473"/>
      <c r="P69" s="466"/>
    </row>
    <row r="70" spans="2:16" x14ac:dyDescent="0.2">
      <c r="B70" s="462"/>
      <c r="C70" s="462"/>
      <c r="D70" s="463"/>
      <c r="E70" s="472"/>
      <c r="F70" s="472"/>
      <c r="G70" s="463"/>
      <c r="H70" s="462"/>
      <c r="I70" s="462"/>
      <c r="J70" s="462"/>
      <c r="K70" s="462"/>
      <c r="L70" s="462"/>
      <c r="M70" s="462"/>
      <c r="N70" s="462"/>
      <c r="O70" s="473"/>
      <c r="P70" s="466"/>
    </row>
    <row r="71" spans="2:16" x14ac:dyDescent="0.2">
      <c r="B71" s="462"/>
      <c r="C71" s="462"/>
      <c r="D71" s="463"/>
      <c r="E71" s="472"/>
      <c r="F71" s="472"/>
      <c r="G71" s="463"/>
      <c r="H71" s="462"/>
      <c r="I71" s="462"/>
      <c r="J71" s="462"/>
      <c r="K71" s="462"/>
      <c r="L71" s="462"/>
      <c r="M71" s="462"/>
      <c r="N71" s="462"/>
      <c r="O71" s="473"/>
      <c r="P71" s="466"/>
    </row>
    <row r="72" spans="2:16" x14ac:dyDescent="0.2">
      <c r="B72" s="462"/>
      <c r="C72" s="462"/>
      <c r="D72" s="463"/>
      <c r="E72" s="472"/>
      <c r="F72" s="472"/>
      <c r="G72" s="463"/>
      <c r="H72" s="462"/>
      <c r="I72" s="462"/>
      <c r="J72" s="462"/>
      <c r="K72" s="462"/>
      <c r="L72" s="462"/>
      <c r="M72" s="462"/>
      <c r="N72" s="462"/>
      <c r="O72" s="473"/>
      <c r="P72" s="466"/>
    </row>
    <row r="73" spans="2:16" x14ac:dyDescent="0.2">
      <c r="B73" s="462"/>
      <c r="C73" s="462"/>
      <c r="D73" s="463"/>
      <c r="E73" s="472"/>
      <c r="F73" s="472"/>
      <c r="G73" s="463"/>
      <c r="H73" s="462"/>
      <c r="I73" s="462"/>
      <c r="J73" s="462"/>
      <c r="K73" s="462"/>
      <c r="L73" s="462"/>
      <c r="M73" s="462"/>
      <c r="N73" s="462"/>
      <c r="O73" s="473"/>
      <c r="P73" s="466"/>
    </row>
    <row r="74" spans="2:16" x14ac:dyDescent="0.2">
      <c r="B74" s="462"/>
      <c r="C74" s="462"/>
      <c r="D74" s="463"/>
      <c r="E74" s="472"/>
      <c r="F74" s="472"/>
      <c r="G74" s="463"/>
      <c r="H74" s="462"/>
      <c r="I74" s="462"/>
      <c r="J74" s="462"/>
      <c r="K74" s="462"/>
      <c r="L74" s="462"/>
      <c r="M74" s="462"/>
      <c r="N74" s="462"/>
      <c r="O74" s="473"/>
      <c r="P74" s="466"/>
    </row>
    <row r="75" spans="2:16" x14ac:dyDescent="0.2">
      <c r="B75" s="462"/>
      <c r="C75" s="462"/>
      <c r="D75" s="463"/>
      <c r="E75" s="472"/>
      <c r="F75" s="472"/>
      <c r="G75" s="463"/>
      <c r="H75" s="462"/>
      <c r="I75" s="462"/>
      <c r="J75" s="462"/>
      <c r="K75" s="462"/>
      <c r="L75" s="462"/>
      <c r="M75" s="462"/>
      <c r="N75" s="462"/>
      <c r="O75" s="473"/>
      <c r="P75" s="466"/>
    </row>
    <row r="76" spans="2:16" x14ac:dyDescent="0.2">
      <c r="B76" s="462"/>
      <c r="C76" s="462"/>
      <c r="D76" s="463"/>
      <c r="E76" s="472"/>
      <c r="F76" s="472"/>
      <c r="G76" s="463"/>
      <c r="H76" s="462"/>
      <c r="I76" s="462"/>
      <c r="J76" s="462"/>
      <c r="K76" s="462"/>
      <c r="L76" s="462"/>
      <c r="M76" s="462"/>
      <c r="N76" s="462"/>
      <c r="O76" s="473"/>
      <c r="P76" s="466"/>
    </row>
    <row r="77" spans="2:16" x14ac:dyDescent="0.2">
      <c r="B77" s="462"/>
      <c r="C77" s="462"/>
      <c r="D77" s="463"/>
      <c r="E77" s="472"/>
      <c r="F77" s="472"/>
      <c r="G77" s="463"/>
      <c r="H77" s="462"/>
      <c r="I77" s="462"/>
      <c r="J77" s="462"/>
      <c r="K77" s="462"/>
      <c r="L77" s="462"/>
      <c r="M77" s="462"/>
      <c r="N77" s="462"/>
      <c r="O77" s="473"/>
      <c r="P77" s="466"/>
    </row>
    <row r="78" spans="2:16" x14ac:dyDescent="0.2">
      <c r="B78" s="462"/>
      <c r="C78" s="462"/>
      <c r="D78" s="463"/>
      <c r="E78" s="472"/>
      <c r="F78" s="472"/>
      <c r="G78" s="463"/>
      <c r="H78" s="462"/>
      <c r="I78" s="462"/>
      <c r="J78" s="462"/>
      <c r="K78" s="462"/>
      <c r="L78" s="462"/>
      <c r="M78" s="462"/>
      <c r="N78" s="462"/>
      <c r="O78" s="473"/>
      <c r="P78" s="466"/>
    </row>
    <row r="79" spans="2:16" x14ac:dyDescent="0.2">
      <c r="B79" s="462"/>
      <c r="C79" s="462"/>
      <c r="D79" s="463"/>
      <c r="E79" s="472"/>
      <c r="F79" s="472"/>
      <c r="G79" s="463"/>
      <c r="H79" s="462"/>
      <c r="I79" s="462"/>
      <c r="J79" s="462"/>
      <c r="K79" s="462"/>
      <c r="L79" s="462"/>
      <c r="M79" s="462"/>
      <c r="N79" s="462"/>
      <c r="O79" s="473"/>
      <c r="P79" s="466"/>
    </row>
    <row r="80" spans="2:16" x14ac:dyDescent="0.2">
      <c r="B80" s="462"/>
      <c r="C80" s="462"/>
      <c r="D80" s="463"/>
      <c r="E80" s="472"/>
      <c r="F80" s="472"/>
      <c r="G80" s="463"/>
      <c r="H80" s="462"/>
      <c r="I80" s="462"/>
      <c r="J80" s="462"/>
      <c r="K80" s="462"/>
      <c r="L80" s="462"/>
      <c r="M80" s="462"/>
      <c r="N80" s="462"/>
      <c r="O80" s="473"/>
      <c r="P80" s="466"/>
    </row>
    <row r="81" spans="2:16" x14ac:dyDescent="0.2">
      <c r="B81" s="462"/>
      <c r="C81" s="462"/>
      <c r="D81" s="463"/>
      <c r="E81" s="472"/>
      <c r="F81" s="472"/>
      <c r="G81" s="463"/>
      <c r="H81" s="462"/>
      <c r="I81" s="462"/>
      <c r="J81" s="462"/>
      <c r="K81" s="462"/>
      <c r="L81" s="462"/>
      <c r="M81" s="462"/>
      <c r="N81" s="462"/>
      <c r="O81" s="473"/>
      <c r="P81" s="466"/>
    </row>
    <row r="82" spans="2:16" x14ac:dyDescent="0.2">
      <c r="B82" s="462"/>
      <c r="C82" s="462"/>
      <c r="D82" s="463"/>
      <c r="E82" s="472"/>
      <c r="F82" s="472"/>
      <c r="G82" s="463"/>
      <c r="H82" s="462"/>
      <c r="I82" s="462"/>
      <c r="J82" s="462"/>
      <c r="K82" s="462"/>
      <c r="L82" s="462"/>
      <c r="M82" s="462"/>
      <c r="N82" s="462"/>
      <c r="O82" s="473"/>
      <c r="P82" s="466"/>
    </row>
    <row r="83" spans="2:16" x14ac:dyDescent="0.2">
      <c r="B83" s="462"/>
      <c r="C83" s="462"/>
      <c r="D83" s="463"/>
      <c r="E83" s="472"/>
      <c r="F83" s="472"/>
      <c r="G83" s="463"/>
      <c r="H83" s="462"/>
      <c r="I83" s="462"/>
      <c r="J83" s="462"/>
      <c r="K83" s="462"/>
      <c r="L83" s="462"/>
      <c r="M83" s="462"/>
      <c r="N83" s="462"/>
      <c r="O83" s="473"/>
      <c r="P83" s="466"/>
    </row>
    <row r="84" spans="2:16" x14ac:dyDescent="0.2">
      <c r="B84" s="462"/>
      <c r="C84" s="462"/>
      <c r="D84" s="463"/>
      <c r="E84" s="472"/>
      <c r="F84" s="472"/>
      <c r="G84" s="463"/>
      <c r="H84" s="462"/>
      <c r="I84" s="462"/>
      <c r="J84" s="462"/>
      <c r="K84" s="462"/>
      <c r="L84" s="462"/>
      <c r="M84" s="462"/>
      <c r="N84" s="462"/>
      <c r="O84" s="473"/>
      <c r="P84" s="466"/>
    </row>
    <row r="85" spans="2:16" x14ac:dyDescent="0.2">
      <c r="B85" s="462"/>
      <c r="C85" s="462"/>
      <c r="D85" s="463"/>
      <c r="E85" s="472"/>
      <c r="F85" s="472"/>
      <c r="G85" s="463"/>
      <c r="H85" s="462"/>
      <c r="I85" s="462"/>
      <c r="J85" s="462"/>
      <c r="K85" s="462"/>
      <c r="L85" s="462"/>
      <c r="M85" s="462"/>
      <c r="N85" s="462"/>
      <c r="O85" s="473"/>
      <c r="P85" s="466"/>
    </row>
    <row r="86" spans="2:16" x14ac:dyDescent="0.2">
      <c r="B86" s="462"/>
      <c r="C86" s="462"/>
      <c r="D86" s="463"/>
      <c r="E86" s="472"/>
      <c r="F86" s="472"/>
      <c r="G86" s="463"/>
      <c r="H86" s="462"/>
      <c r="I86" s="462"/>
      <c r="J86" s="462"/>
      <c r="K86" s="462"/>
      <c r="L86" s="462"/>
      <c r="M86" s="462"/>
      <c r="N86" s="462"/>
      <c r="O86" s="473"/>
      <c r="P86" s="466"/>
    </row>
    <row r="87" spans="2:16" x14ac:dyDescent="0.2">
      <c r="B87" s="462"/>
      <c r="C87" s="462"/>
      <c r="D87" s="463"/>
      <c r="E87" s="472"/>
      <c r="F87" s="472"/>
      <c r="G87" s="463"/>
      <c r="H87" s="462"/>
      <c r="I87" s="462"/>
      <c r="J87" s="462"/>
      <c r="K87" s="462"/>
      <c r="L87" s="462"/>
      <c r="M87" s="462"/>
      <c r="N87" s="462"/>
      <c r="O87" s="473"/>
      <c r="P87" s="466"/>
    </row>
    <row r="88" spans="2:16" x14ac:dyDescent="0.2">
      <c r="B88" s="462"/>
      <c r="C88" s="462"/>
      <c r="D88" s="463"/>
      <c r="E88" s="472"/>
      <c r="F88" s="472"/>
      <c r="G88" s="463"/>
      <c r="H88" s="462"/>
      <c r="I88" s="462"/>
      <c r="J88" s="462"/>
      <c r="K88" s="462"/>
      <c r="L88" s="462"/>
      <c r="M88" s="462"/>
      <c r="N88" s="462"/>
      <c r="O88" s="473"/>
      <c r="P88" s="466"/>
    </row>
    <row r="89" spans="2:16" x14ac:dyDescent="0.2">
      <c r="B89" s="462"/>
      <c r="C89" s="462"/>
      <c r="D89" s="463"/>
      <c r="E89" s="472"/>
      <c r="F89" s="472"/>
      <c r="G89" s="463"/>
      <c r="H89" s="462"/>
      <c r="I89" s="462"/>
      <c r="J89" s="462"/>
      <c r="K89" s="462"/>
      <c r="L89" s="462"/>
      <c r="M89" s="462"/>
      <c r="N89" s="462"/>
      <c r="O89" s="473"/>
      <c r="P89" s="466"/>
    </row>
    <row r="90" spans="2:16" x14ac:dyDescent="0.2">
      <c r="B90" s="462"/>
      <c r="C90" s="462"/>
      <c r="D90" s="463"/>
      <c r="E90" s="472"/>
      <c r="F90" s="472"/>
      <c r="G90" s="463"/>
      <c r="H90" s="462"/>
      <c r="I90" s="462"/>
      <c r="J90" s="462"/>
      <c r="K90" s="462"/>
      <c r="L90" s="462"/>
      <c r="M90" s="462"/>
      <c r="N90" s="462"/>
      <c r="O90" s="473"/>
      <c r="P90" s="466"/>
    </row>
    <row r="91" spans="2:16" x14ac:dyDescent="0.2">
      <c r="B91" s="462"/>
      <c r="C91" s="462"/>
      <c r="D91" s="463"/>
      <c r="E91" s="472"/>
      <c r="F91" s="472"/>
      <c r="G91" s="463"/>
      <c r="H91" s="462"/>
      <c r="I91" s="462"/>
      <c r="J91" s="462"/>
      <c r="K91" s="462"/>
      <c r="L91" s="462"/>
      <c r="M91" s="462"/>
      <c r="N91" s="462"/>
      <c r="O91" s="473"/>
      <c r="P91" s="466"/>
    </row>
    <row r="92" spans="2:16" x14ac:dyDescent="0.2">
      <c r="B92" s="462"/>
      <c r="C92" s="462"/>
      <c r="D92" s="463"/>
      <c r="E92" s="472"/>
      <c r="F92" s="472"/>
      <c r="G92" s="463"/>
      <c r="H92" s="462"/>
      <c r="I92" s="462"/>
      <c r="J92" s="462"/>
      <c r="K92" s="462"/>
      <c r="L92" s="462"/>
      <c r="M92" s="462"/>
      <c r="N92" s="462"/>
      <c r="O92" s="473"/>
      <c r="P92" s="466"/>
    </row>
    <row r="93" spans="2:16" x14ac:dyDescent="0.2">
      <c r="B93" s="462"/>
      <c r="C93" s="462"/>
      <c r="D93" s="463"/>
      <c r="E93" s="472"/>
      <c r="F93" s="472"/>
      <c r="G93" s="463"/>
      <c r="H93" s="462"/>
      <c r="I93" s="462"/>
      <c r="J93" s="462"/>
      <c r="K93" s="462"/>
      <c r="L93" s="462"/>
      <c r="M93" s="462"/>
      <c r="N93" s="462"/>
      <c r="O93" s="473"/>
      <c r="P93" s="466"/>
    </row>
    <row r="94" spans="2:16" x14ac:dyDescent="0.2">
      <c r="B94" s="462"/>
      <c r="C94" s="462"/>
      <c r="D94" s="463"/>
      <c r="E94" s="472"/>
      <c r="F94" s="472"/>
      <c r="G94" s="463"/>
      <c r="H94" s="462"/>
      <c r="I94" s="462"/>
      <c r="J94" s="462"/>
      <c r="K94" s="462"/>
      <c r="L94" s="462"/>
      <c r="M94" s="462"/>
      <c r="N94" s="462"/>
      <c r="O94" s="473"/>
      <c r="P94" s="466"/>
    </row>
    <row r="95" spans="2:16" x14ac:dyDescent="0.2">
      <c r="B95" s="462"/>
      <c r="C95" s="462"/>
      <c r="D95" s="463"/>
      <c r="E95" s="472"/>
      <c r="F95" s="472"/>
      <c r="G95" s="463"/>
      <c r="H95" s="462"/>
      <c r="I95" s="462"/>
      <c r="J95" s="462"/>
      <c r="K95" s="462"/>
      <c r="L95" s="462"/>
      <c r="M95" s="462"/>
      <c r="N95" s="462"/>
      <c r="O95" s="473"/>
      <c r="P95" s="466"/>
    </row>
    <row r="96" spans="2:16" x14ac:dyDescent="0.2">
      <c r="B96" s="462"/>
      <c r="C96" s="462"/>
      <c r="D96" s="463"/>
      <c r="E96" s="472"/>
      <c r="F96" s="472"/>
      <c r="G96" s="463"/>
      <c r="H96" s="462"/>
      <c r="I96" s="462"/>
      <c r="J96" s="462"/>
      <c r="K96" s="462"/>
      <c r="L96" s="462"/>
      <c r="M96" s="462"/>
      <c r="N96" s="462"/>
      <c r="O96" s="473"/>
      <c r="P96" s="466"/>
    </row>
    <row r="97" spans="2:16" x14ac:dyDescent="0.2">
      <c r="B97" s="462"/>
      <c r="C97" s="462"/>
      <c r="D97" s="463"/>
      <c r="E97" s="472"/>
      <c r="F97" s="472"/>
      <c r="G97" s="463"/>
      <c r="H97" s="462"/>
      <c r="I97" s="462"/>
      <c r="J97" s="462"/>
      <c r="K97" s="462"/>
      <c r="L97" s="462"/>
      <c r="M97" s="462"/>
      <c r="N97" s="462"/>
      <c r="O97" s="473"/>
      <c r="P97" s="466"/>
    </row>
    <row r="98" spans="2:16" x14ac:dyDescent="0.2">
      <c r="B98" s="462"/>
      <c r="C98" s="462"/>
      <c r="D98" s="463"/>
      <c r="E98" s="472"/>
      <c r="F98" s="472"/>
      <c r="G98" s="463"/>
      <c r="H98" s="462"/>
      <c r="I98" s="462"/>
      <c r="J98" s="462"/>
      <c r="K98" s="462"/>
      <c r="L98" s="462"/>
      <c r="M98" s="462"/>
      <c r="N98" s="462"/>
      <c r="O98" s="473"/>
      <c r="P98" s="466"/>
    </row>
    <row r="99" spans="2:16" x14ac:dyDescent="0.2">
      <c r="B99" s="462"/>
      <c r="C99" s="462"/>
      <c r="D99" s="463"/>
      <c r="E99" s="472"/>
      <c r="F99" s="472"/>
      <c r="G99" s="463"/>
      <c r="H99" s="462"/>
      <c r="I99" s="462"/>
      <c r="J99" s="462"/>
      <c r="K99" s="462"/>
      <c r="L99" s="462"/>
      <c r="M99" s="462"/>
      <c r="N99" s="462"/>
      <c r="O99" s="473"/>
      <c r="P99" s="466"/>
    </row>
    <row r="100" spans="2:16" x14ac:dyDescent="0.2">
      <c r="B100" s="462"/>
      <c r="C100" s="462"/>
      <c r="D100" s="463"/>
      <c r="E100" s="472"/>
      <c r="F100" s="472"/>
      <c r="G100" s="463"/>
      <c r="H100" s="462"/>
      <c r="I100" s="462"/>
      <c r="J100" s="462"/>
      <c r="K100" s="462"/>
      <c r="L100" s="462"/>
      <c r="M100" s="462"/>
      <c r="N100" s="462"/>
      <c r="O100" s="473"/>
      <c r="P100" s="466"/>
    </row>
    <row r="101" spans="2:16" x14ac:dyDescent="0.2">
      <c r="B101" s="462"/>
      <c r="C101" s="462"/>
      <c r="D101" s="463"/>
      <c r="E101" s="472"/>
      <c r="F101" s="472"/>
      <c r="G101" s="463"/>
      <c r="H101" s="462"/>
      <c r="I101" s="462"/>
      <c r="J101" s="462"/>
      <c r="K101" s="462"/>
      <c r="L101" s="462"/>
      <c r="M101" s="462"/>
      <c r="N101" s="462"/>
      <c r="O101" s="473"/>
      <c r="P101" s="466"/>
    </row>
    <row r="102" spans="2:16" x14ac:dyDescent="0.2">
      <c r="B102" s="462"/>
      <c r="C102" s="462"/>
      <c r="D102" s="463"/>
      <c r="E102" s="472"/>
      <c r="F102" s="472"/>
      <c r="G102" s="463"/>
      <c r="H102" s="462"/>
      <c r="I102" s="462"/>
      <c r="J102" s="462"/>
      <c r="K102" s="462"/>
      <c r="L102" s="462"/>
      <c r="M102" s="462"/>
      <c r="N102" s="462"/>
      <c r="O102" s="473"/>
      <c r="P102" s="466"/>
    </row>
    <row r="103" spans="2:16" x14ac:dyDescent="0.2">
      <c r="B103" s="462"/>
      <c r="C103" s="462"/>
      <c r="D103" s="463"/>
      <c r="E103" s="472"/>
      <c r="F103" s="472"/>
      <c r="G103" s="463"/>
      <c r="H103" s="462"/>
      <c r="I103" s="462"/>
      <c r="J103" s="462"/>
      <c r="K103" s="462"/>
      <c r="L103" s="462"/>
      <c r="M103" s="462"/>
      <c r="N103" s="462"/>
      <c r="O103" s="473"/>
      <c r="P103" s="466"/>
    </row>
    <row r="104" spans="2:16" x14ac:dyDescent="0.2">
      <c r="B104" s="462"/>
      <c r="C104" s="462"/>
      <c r="D104" s="463"/>
      <c r="E104" s="472"/>
      <c r="F104" s="472"/>
      <c r="G104" s="463"/>
      <c r="H104" s="462"/>
      <c r="I104" s="462"/>
      <c r="J104" s="462"/>
      <c r="K104" s="462"/>
      <c r="L104" s="462"/>
      <c r="M104" s="462"/>
      <c r="N104" s="462"/>
      <c r="O104" s="473"/>
      <c r="P104" s="466"/>
    </row>
    <row r="105" spans="2:16" x14ac:dyDescent="0.2">
      <c r="B105" s="462"/>
      <c r="C105" s="462"/>
      <c r="D105" s="463"/>
      <c r="E105" s="472"/>
      <c r="F105" s="472"/>
      <c r="G105" s="463"/>
      <c r="H105" s="462"/>
      <c r="I105" s="462"/>
      <c r="J105" s="462"/>
      <c r="K105" s="462"/>
      <c r="L105" s="462"/>
      <c r="M105" s="462"/>
      <c r="N105" s="462"/>
      <c r="O105" s="473"/>
      <c r="P105" s="466"/>
    </row>
    <row r="106" spans="2:16" x14ac:dyDescent="0.2">
      <c r="B106" s="462"/>
      <c r="C106" s="462"/>
      <c r="D106" s="463"/>
      <c r="E106" s="472"/>
      <c r="F106" s="472"/>
      <c r="G106" s="463"/>
      <c r="H106" s="462"/>
      <c r="I106" s="462"/>
      <c r="J106" s="462"/>
      <c r="K106" s="462"/>
      <c r="L106" s="462"/>
      <c r="M106" s="462"/>
      <c r="N106" s="462"/>
      <c r="O106" s="473"/>
      <c r="P106" s="466"/>
    </row>
    <row r="107" spans="2:16" x14ac:dyDescent="0.2">
      <c r="B107" s="462"/>
      <c r="C107" s="462"/>
      <c r="D107" s="463"/>
      <c r="E107" s="472"/>
      <c r="F107" s="472"/>
      <c r="G107" s="463"/>
      <c r="H107" s="462"/>
      <c r="I107" s="462"/>
      <c r="J107" s="462"/>
      <c r="K107" s="462"/>
      <c r="L107" s="462"/>
      <c r="M107" s="462"/>
      <c r="N107" s="462"/>
      <c r="O107" s="473"/>
      <c r="P107" s="466"/>
    </row>
    <row r="108" spans="2:16" x14ac:dyDescent="0.2">
      <c r="B108" s="462"/>
      <c r="C108" s="462"/>
      <c r="D108" s="463"/>
      <c r="E108" s="472"/>
      <c r="F108" s="472"/>
      <c r="G108" s="463"/>
      <c r="H108" s="462"/>
      <c r="I108" s="462"/>
      <c r="J108" s="462"/>
      <c r="K108" s="462"/>
      <c r="L108" s="462"/>
      <c r="M108" s="462"/>
      <c r="N108" s="462"/>
      <c r="O108" s="473"/>
      <c r="P108" s="466"/>
    </row>
    <row r="109" spans="2:16" x14ac:dyDescent="0.2">
      <c r="B109" s="462"/>
      <c r="C109" s="462"/>
      <c r="D109" s="463"/>
      <c r="E109" s="472"/>
      <c r="F109" s="472"/>
      <c r="G109" s="463"/>
      <c r="H109" s="462"/>
      <c r="I109" s="462"/>
      <c r="J109" s="462"/>
      <c r="K109" s="462"/>
      <c r="L109" s="462"/>
      <c r="M109" s="462"/>
      <c r="N109" s="462"/>
      <c r="O109" s="473"/>
      <c r="P109" s="466"/>
    </row>
    <row r="110" spans="2:16" x14ac:dyDescent="0.2">
      <c r="B110" s="462"/>
      <c r="C110" s="462"/>
      <c r="D110" s="463"/>
      <c r="E110" s="472"/>
      <c r="F110" s="472"/>
      <c r="G110" s="463"/>
      <c r="H110" s="462"/>
      <c r="I110" s="462"/>
      <c r="J110" s="462"/>
      <c r="K110" s="462"/>
      <c r="L110" s="462"/>
      <c r="M110" s="462"/>
      <c r="N110" s="462"/>
      <c r="O110" s="473"/>
      <c r="P110" s="466"/>
    </row>
    <row r="111" spans="2:16" x14ac:dyDescent="0.2">
      <c r="B111" s="462"/>
      <c r="C111" s="462"/>
      <c r="D111" s="463"/>
      <c r="E111" s="472"/>
      <c r="F111" s="472"/>
      <c r="G111" s="463"/>
      <c r="H111" s="462"/>
      <c r="I111" s="462"/>
      <c r="J111" s="462"/>
      <c r="K111" s="462"/>
      <c r="L111" s="462"/>
      <c r="M111" s="462"/>
      <c r="N111" s="462"/>
      <c r="O111" s="473"/>
      <c r="P111" s="466"/>
    </row>
    <row r="112" spans="2:16" x14ac:dyDescent="0.2">
      <c r="B112" s="462"/>
      <c r="C112" s="462"/>
      <c r="D112" s="463"/>
      <c r="E112" s="472"/>
      <c r="F112" s="472"/>
      <c r="G112" s="463"/>
      <c r="H112" s="462"/>
      <c r="I112" s="462"/>
      <c r="J112" s="462"/>
      <c r="K112" s="462"/>
      <c r="L112" s="462"/>
      <c r="M112" s="462"/>
      <c r="N112" s="462"/>
      <c r="O112" s="473"/>
      <c r="P112" s="466"/>
    </row>
    <row r="113" spans="2:16" x14ac:dyDescent="0.2">
      <c r="B113" s="462"/>
      <c r="C113" s="462"/>
      <c r="D113" s="463"/>
      <c r="E113" s="472"/>
      <c r="F113" s="472"/>
      <c r="G113" s="463"/>
      <c r="H113" s="462"/>
      <c r="I113" s="462"/>
      <c r="J113" s="462"/>
      <c r="K113" s="462"/>
      <c r="L113" s="462"/>
      <c r="M113" s="462"/>
      <c r="N113" s="462"/>
      <c r="O113" s="473"/>
      <c r="P113" s="466"/>
    </row>
  </sheetData>
  <autoFilter ref="A17:P45"/>
  <mergeCells count="10">
    <mergeCell ref="H13:M13"/>
    <mergeCell ref="N13:N14"/>
    <mergeCell ref="O13:O14"/>
    <mergeCell ref="P13:P14"/>
    <mergeCell ref="A13:A14"/>
    <mergeCell ref="B13:B14"/>
    <mergeCell ref="D13:D14"/>
    <mergeCell ref="E13:E14"/>
    <mergeCell ref="F13:F14"/>
    <mergeCell ref="G13:G14"/>
  </mergeCells>
  <dataValidations count="2">
    <dataValidation type="list" allowBlank="1" showInputMessage="1" showErrorMessage="1" sqref="F27:F28">
      <formula1>"мсмк,мс,кмс,I,II,III"</formula1>
    </dataValidation>
    <dataValidation type="list" allowBlank="1" showInputMessage="1" showErrorMessage="1" sqref="F40 F29:F34">
      <formula1>"мсмк,мс,кмс,I,II,III,1юн,2юн,3юн,б/р"</formula1>
    </dataValidation>
  </dataValidations>
  <printOptions horizontalCentered="1"/>
  <pageMargins left="0.19685039370078741" right="0.19685039370078741" top="0.39370078740157483" bottom="0" header="0" footer="0"/>
  <pageSetup paperSize="9" scale="8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B39"/>
  <sheetViews>
    <sheetView topLeftCell="A28" zoomScaleNormal="100" workbookViewId="0">
      <selection activeCell="I28" sqref="I28"/>
    </sheetView>
  </sheetViews>
  <sheetFormatPr defaultColWidth="2" defaultRowHeight="12.75" outlineLevelCol="1" x14ac:dyDescent="0.2"/>
  <cols>
    <col min="1" max="1" width="5.7109375" style="140" customWidth="1"/>
    <col min="2" max="2" width="6.140625" style="141" customWidth="1"/>
    <col min="3" max="3" width="18.140625" style="141" customWidth="1"/>
    <col min="4" max="4" width="14.28515625" style="143" customWidth="1"/>
    <col min="5" max="5" width="9.5703125" style="140" customWidth="1"/>
    <col min="6" max="6" width="4.7109375" style="140" customWidth="1"/>
    <col min="7" max="7" width="18" style="143" customWidth="1"/>
    <col min="8" max="14" width="7.7109375" style="141" customWidth="1"/>
    <col min="15" max="15" width="5.42578125" style="103" customWidth="1"/>
    <col min="16" max="16" width="27.7109375" style="145" customWidth="1"/>
    <col min="17" max="17" width="9.140625" style="68" customWidth="1"/>
    <col min="18" max="27" width="5.7109375" style="68" hidden="1" customWidth="1" outlineLevel="1"/>
    <col min="28" max="28" width="9.140625" style="68" customWidth="1" collapsed="1"/>
    <col min="29" max="227" width="9.140625" style="68" customWidth="1"/>
    <col min="228" max="228" width="3.5703125" style="68" customWidth="1"/>
    <col min="229" max="229" width="7.5703125" style="68" customWidth="1"/>
    <col min="230" max="230" width="26.140625" style="68" customWidth="1"/>
    <col min="231" max="231" width="3.28515625" style="68" customWidth="1"/>
    <col min="232" max="232" width="4.7109375" style="68" customWidth="1"/>
    <col min="233" max="233" width="11.7109375" style="68" customWidth="1"/>
    <col min="234" max="16384" width="2" style="68"/>
  </cols>
  <sheetData>
    <row r="2" spans="1:27" ht="15.75" x14ac:dyDescent="0.2">
      <c r="I2" s="144"/>
      <c r="J2" s="144" t="s">
        <v>0</v>
      </c>
      <c r="R2" s="146">
        <v>0</v>
      </c>
      <c r="S2" s="146">
        <v>0</v>
      </c>
      <c r="T2" s="146">
        <v>6.5</v>
      </c>
      <c r="U2" s="146">
        <v>7.5</v>
      </c>
      <c r="V2" s="146">
        <v>8.5</v>
      </c>
      <c r="W2" s="146">
        <v>10</v>
      </c>
      <c r="X2" s="146">
        <v>12</v>
      </c>
      <c r="Y2" s="146">
        <v>14</v>
      </c>
      <c r="Z2" s="146">
        <v>15.8</v>
      </c>
      <c r="AA2" s="146">
        <v>18.600000000000001</v>
      </c>
    </row>
    <row r="3" spans="1:27" ht="15.75" x14ac:dyDescent="0.2">
      <c r="I3" s="144"/>
      <c r="J3" s="144" t="s">
        <v>1</v>
      </c>
      <c r="R3" s="147" t="s">
        <v>18</v>
      </c>
      <c r="S3" s="148" t="s">
        <v>40</v>
      </c>
      <c r="T3" s="148" t="s">
        <v>19</v>
      </c>
      <c r="U3" s="148" t="s">
        <v>20</v>
      </c>
      <c r="V3" s="148" t="s">
        <v>21</v>
      </c>
      <c r="W3" s="148" t="s">
        <v>22</v>
      </c>
      <c r="X3" s="148" t="s">
        <v>23</v>
      </c>
      <c r="Y3" s="149" t="s">
        <v>24</v>
      </c>
      <c r="Z3" s="148" t="s">
        <v>25</v>
      </c>
      <c r="AA3" s="148" t="s">
        <v>26</v>
      </c>
    </row>
    <row r="4" spans="1:27" ht="15.75" x14ac:dyDescent="0.25">
      <c r="I4" s="74"/>
      <c r="J4" s="144" t="s">
        <v>2</v>
      </c>
    </row>
    <row r="5" spans="1:27" ht="15.75" x14ac:dyDescent="0.25">
      <c r="I5" s="74"/>
      <c r="J5" s="144"/>
    </row>
    <row r="6" spans="1:27" ht="10.5" customHeight="1" x14ac:dyDescent="0.25">
      <c r="I6" s="74"/>
      <c r="J6" s="144"/>
    </row>
    <row r="7" spans="1:27" s="77" customFormat="1" ht="18.75" x14ac:dyDescent="0.25">
      <c r="A7" s="73"/>
      <c r="B7" s="73"/>
      <c r="C7" s="73"/>
      <c r="G7" s="74"/>
      <c r="H7" s="74"/>
      <c r="I7" s="74"/>
      <c r="J7" s="75" t="s">
        <v>242</v>
      </c>
      <c r="K7" s="74"/>
      <c r="L7" s="74"/>
      <c r="O7" s="83"/>
      <c r="P7" s="131"/>
      <c r="X7" s="150"/>
      <c r="Y7" s="151"/>
    </row>
    <row r="8" spans="1:27" s="77" customFormat="1" ht="18.75" x14ac:dyDescent="0.25">
      <c r="A8" s="73"/>
      <c r="B8" s="73"/>
      <c r="C8" s="73"/>
      <c r="G8" s="74"/>
      <c r="H8" s="74"/>
      <c r="I8" s="74"/>
      <c r="J8" s="75" t="s">
        <v>3</v>
      </c>
      <c r="K8" s="74"/>
      <c r="L8" s="74"/>
      <c r="O8" s="83"/>
      <c r="P8" s="131"/>
      <c r="X8" s="152"/>
      <c r="Y8" s="151"/>
    </row>
    <row r="9" spans="1:27" s="77" customFormat="1" ht="15" x14ac:dyDescent="0.25">
      <c r="A9" s="131"/>
      <c r="G9" s="76"/>
      <c r="I9" s="78"/>
      <c r="J9" s="79"/>
      <c r="K9" s="79"/>
      <c r="L9" s="80"/>
      <c r="O9" s="131"/>
      <c r="P9" s="131"/>
      <c r="X9" s="150"/>
      <c r="Y9" s="151"/>
    </row>
    <row r="10" spans="1:27" s="77" customFormat="1" ht="20.25" x14ac:dyDescent="0.25">
      <c r="A10" s="131"/>
      <c r="G10" s="76"/>
      <c r="I10" s="81"/>
      <c r="J10" s="82" t="s">
        <v>4</v>
      </c>
      <c r="K10" s="82"/>
      <c r="L10" s="80"/>
      <c r="O10" s="131"/>
      <c r="P10" s="131"/>
      <c r="X10" s="152"/>
      <c r="Y10" s="151"/>
    </row>
    <row r="11" spans="1:27" s="77" customFormat="1" ht="6.95" customHeight="1" x14ac:dyDescent="0.25">
      <c r="A11" s="131"/>
      <c r="G11" s="76"/>
      <c r="I11" s="81"/>
      <c r="J11" s="5"/>
      <c r="K11" s="5"/>
      <c r="L11" s="80"/>
      <c r="O11" s="131"/>
      <c r="P11" s="131"/>
      <c r="X11" s="150"/>
      <c r="Y11" s="151"/>
    </row>
    <row r="12" spans="1:27" s="77" customFormat="1" ht="20.25" x14ac:dyDescent="0.25">
      <c r="A12" s="131"/>
      <c r="G12" s="76"/>
      <c r="I12" s="78"/>
      <c r="J12" s="75" t="s">
        <v>41</v>
      </c>
      <c r="K12" s="85"/>
      <c r="L12" s="80"/>
      <c r="O12" s="131"/>
      <c r="P12" s="131"/>
      <c r="X12" s="152"/>
      <c r="Y12" s="151"/>
    </row>
    <row r="13" spans="1:27" s="77" customFormat="1" ht="15.75" x14ac:dyDescent="0.25">
      <c r="A13" s="628" t="s">
        <v>333</v>
      </c>
      <c r="D13" s="153"/>
      <c r="F13" s="78"/>
      <c r="H13" s="137"/>
      <c r="I13" s="80"/>
      <c r="J13" s="80"/>
      <c r="K13" s="80"/>
      <c r="L13" s="80"/>
      <c r="M13" s="131"/>
      <c r="N13" s="131"/>
      <c r="O13" s="131"/>
      <c r="P13" s="94" t="s">
        <v>236</v>
      </c>
      <c r="R13" s="94"/>
      <c r="X13" s="150"/>
      <c r="Y13" s="151"/>
    </row>
    <row r="14" spans="1:27" ht="6.75" customHeight="1" x14ac:dyDescent="0.3">
      <c r="A14" s="154"/>
      <c r="B14" s="155"/>
      <c r="C14" s="155"/>
      <c r="D14" s="156"/>
      <c r="E14" s="157"/>
      <c r="F14" s="157"/>
      <c r="G14" s="99"/>
      <c r="H14" s="98"/>
      <c r="I14" s="98"/>
      <c r="J14" s="98"/>
      <c r="K14" s="101"/>
      <c r="L14" s="101"/>
      <c r="M14" s="101"/>
      <c r="N14" s="101"/>
      <c r="O14" s="158"/>
      <c r="P14" s="159"/>
    </row>
    <row r="15" spans="1:27" s="104" customFormat="1" ht="15.75" customHeight="1" x14ac:dyDescent="0.25">
      <c r="A15" s="783" t="s">
        <v>30</v>
      </c>
      <c r="B15" s="781" t="s">
        <v>31</v>
      </c>
      <c r="C15" s="669"/>
      <c r="D15" s="781" t="s">
        <v>32</v>
      </c>
      <c r="E15" s="804" t="s">
        <v>42</v>
      </c>
      <c r="F15" s="785" t="s">
        <v>34</v>
      </c>
      <c r="G15" s="781" t="s">
        <v>35</v>
      </c>
      <c r="H15" s="798" t="s">
        <v>36</v>
      </c>
      <c r="I15" s="799"/>
      <c r="J15" s="799"/>
      <c r="K15" s="799"/>
      <c r="L15" s="799"/>
      <c r="M15" s="800"/>
      <c r="N15" s="764" t="s">
        <v>37</v>
      </c>
      <c r="O15" s="785" t="s">
        <v>34</v>
      </c>
      <c r="P15" s="802" t="s">
        <v>38</v>
      </c>
    </row>
    <row r="16" spans="1:27" s="104" customFormat="1" ht="15.75" customHeight="1" x14ac:dyDescent="0.25">
      <c r="A16" s="790"/>
      <c r="B16" s="789"/>
      <c r="C16" s="671"/>
      <c r="D16" s="789"/>
      <c r="E16" s="805"/>
      <c r="F16" s="791"/>
      <c r="G16" s="789"/>
      <c r="H16" s="160">
        <v>1</v>
      </c>
      <c r="I16" s="160">
        <v>2</v>
      </c>
      <c r="J16" s="160">
        <v>3</v>
      </c>
      <c r="K16" s="160">
        <v>4</v>
      </c>
      <c r="L16" s="160">
        <v>5</v>
      </c>
      <c r="M16" s="160">
        <v>6</v>
      </c>
      <c r="N16" s="801"/>
      <c r="O16" s="791"/>
      <c r="P16" s="803"/>
    </row>
    <row r="17" spans="1:23" s="104" customFormat="1" ht="6" customHeight="1" x14ac:dyDescent="0.25">
      <c r="A17" s="106"/>
      <c r="B17" s="107"/>
      <c r="C17" s="107"/>
      <c r="D17" s="161"/>
      <c r="E17" s="107"/>
      <c r="F17" s="107"/>
      <c r="G17" s="107"/>
      <c r="H17" s="109"/>
      <c r="I17" s="109"/>
      <c r="J17" s="109"/>
      <c r="K17" s="109"/>
      <c r="L17" s="110"/>
      <c r="M17" s="110"/>
      <c r="N17" s="107"/>
      <c r="O17" s="111"/>
      <c r="P17" s="112"/>
    </row>
    <row r="18" spans="1:23" s="169" customFormat="1" ht="15" customHeight="1" x14ac:dyDescent="0.2">
      <c r="A18" s="666"/>
      <c r="B18" s="667"/>
      <c r="C18" s="667"/>
      <c r="D18" s="667" t="s">
        <v>406</v>
      </c>
      <c r="E18" s="667"/>
      <c r="F18" s="667"/>
      <c r="G18" s="164"/>
      <c r="H18" s="164"/>
      <c r="I18" s="165" t="s">
        <v>1145</v>
      </c>
      <c r="J18" s="166"/>
      <c r="K18" s="667"/>
      <c r="L18" s="167"/>
      <c r="M18" s="672"/>
      <c r="N18" s="119"/>
      <c r="O18" s="120"/>
      <c r="P18" s="168" t="s">
        <v>43</v>
      </c>
    </row>
    <row r="19" spans="1:23" s="169" customFormat="1" ht="8.1" customHeight="1" x14ac:dyDescent="0.2">
      <c r="A19" s="170"/>
      <c r="B19" s="170"/>
      <c r="C19" s="170"/>
      <c r="D19" s="170"/>
      <c r="E19" s="170"/>
      <c r="F19" s="170"/>
      <c r="G19" s="171"/>
      <c r="H19" s="171"/>
      <c r="I19" s="172"/>
      <c r="J19" s="173"/>
      <c r="K19" s="170"/>
      <c r="L19" s="174"/>
      <c r="M19" s="127"/>
      <c r="N19" s="128"/>
      <c r="O19" s="129"/>
      <c r="P19" s="175"/>
    </row>
    <row r="20" spans="1:23" ht="15" x14ac:dyDescent="0.25">
      <c r="A20" s="88">
        <v>1</v>
      </c>
      <c r="B20" s="170">
        <v>369</v>
      </c>
      <c r="C20" s="616" t="s">
        <v>904</v>
      </c>
      <c r="D20" s="616" t="s">
        <v>724</v>
      </c>
      <c r="E20" s="617">
        <v>33072</v>
      </c>
      <c r="F20" s="170" t="s">
        <v>25</v>
      </c>
      <c r="G20" s="618" t="s">
        <v>257</v>
      </c>
      <c r="H20" s="134">
        <v>16.72</v>
      </c>
      <c r="I20" s="135" t="s">
        <v>1124</v>
      </c>
      <c r="J20" s="135">
        <v>16.13</v>
      </c>
      <c r="K20" s="131" t="s">
        <v>1124</v>
      </c>
      <c r="L20" s="694">
        <v>16.2</v>
      </c>
      <c r="M20" s="178" t="s">
        <v>1124</v>
      </c>
      <c r="N20" s="178">
        <v>16.72</v>
      </c>
      <c r="O20" s="178" t="str">
        <f t="shared" ref="O20:O25" si="0">LOOKUP(N20,$R$2:$AA$2,$R$3:$AA$3)</f>
        <v>мс</v>
      </c>
      <c r="P20" s="370" t="s">
        <v>906</v>
      </c>
      <c r="Q20" s="180"/>
      <c r="R20" s="180"/>
      <c r="S20" s="181"/>
      <c r="T20" s="181"/>
      <c r="U20" s="182"/>
      <c r="V20" s="183"/>
      <c r="W20" s="183"/>
    </row>
    <row r="21" spans="1:23" ht="15" x14ac:dyDescent="0.25">
      <c r="A21" s="88">
        <v>2</v>
      </c>
      <c r="B21" s="170">
        <v>457</v>
      </c>
      <c r="C21" s="616" t="s">
        <v>921</v>
      </c>
      <c r="D21" s="616" t="s">
        <v>692</v>
      </c>
      <c r="E21" s="617">
        <v>35516</v>
      </c>
      <c r="F21" s="170" t="s">
        <v>23</v>
      </c>
      <c r="G21" s="618" t="s">
        <v>257</v>
      </c>
      <c r="H21" s="134">
        <v>13.15</v>
      </c>
      <c r="I21" s="135">
        <v>13.25</v>
      </c>
      <c r="J21" s="135">
        <v>13.34</v>
      </c>
      <c r="K21" s="131">
        <v>13.57</v>
      </c>
      <c r="L21" s="694" t="s">
        <v>1124</v>
      </c>
      <c r="M21" s="178" t="s">
        <v>1124</v>
      </c>
      <c r="N21" s="178">
        <v>13.57</v>
      </c>
      <c r="O21" s="178" t="str">
        <f t="shared" si="0"/>
        <v>I</v>
      </c>
      <c r="P21" s="370" t="s">
        <v>918</v>
      </c>
      <c r="Q21" s="180"/>
      <c r="R21" s="180"/>
      <c r="S21" s="181"/>
      <c r="T21" s="181"/>
      <c r="U21" s="182"/>
      <c r="V21" s="183"/>
      <c r="W21" s="183"/>
    </row>
    <row r="22" spans="1:23" ht="15" x14ac:dyDescent="0.25">
      <c r="A22" s="88">
        <v>3</v>
      </c>
      <c r="B22" s="170">
        <v>473</v>
      </c>
      <c r="C22" s="616" t="s">
        <v>821</v>
      </c>
      <c r="D22" s="616" t="s">
        <v>822</v>
      </c>
      <c r="E22" s="617">
        <v>36054</v>
      </c>
      <c r="F22" s="170" t="s">
        <v>24</v>
      </c>
      <c r="G22" s="618" t="s">
        <v>257</v>
      </c>
      <c r="H22" s="134">
        <v>11.39</v>
      </c>
      <c r="I22" s="211">
        <v>11.9</v>
      </c>
      <c r="J22" s="135" t="s">
        <v>1124</v>
      </c>
      <c r="K22" s="131">
        <v>11.94</v>
      </c>
      <c r="L22" s="694" t="s">
        <v>1124</v>
      </c>
      <c r="M22" s="178">
        <v>11.61</v>
      </c>
      <c r="N22" s="178">
        <v>11.94</v>
      </c>
      <c r="O22" s="178" t="str">
        <f t="shared" si="0"/>
        <v>II</v>
      </c>
      <c r="P22" s="370" t="s">
        <v>829</v>
      </c>
      <c r="Q22" s="180"/>
      <c r="R22" s="180"/>
      <c r="S22" s="181"/>
      <c r="T22" s="181"/>
      <c r="U22" s="182"/>
      <c r="V22" s="183"/>
      <c r="W22" s="183"/>
    </row>
    <row r="23" spans="1:23" ht="15" x14ac:dyDescent="0.25">
      <c r="A23" s="88">
        <v>4</v>
      </c>
      <c r="B23" s="170">
        <v>943</v>
      </c>
      <c r="C23" s="616" t="s">
        <v>905</v>
      </c>
      <c r="D23" s="616" t="s">
        <v>822</v>
      </c>
      <c r="E23" s="617">
        <v>36090</v>
      </c>
      <c r="F23" s="170" t="s">
        <v>23</v>
      </c>
      <c r="G23" s="618" t="s">
        <v>260</v>
      </c>
      <c r="H23" s="134">
        <v>10.43</v>
      </c>
      <c r="I23" s="135">
        <v>10.62</v>
      </c>
      <c r="J23" s="135" t="s">
        <v>1124</v>
      </c>
      <c r="K23" s="131">
        <v>10.58</v>
      </c>
      <c r="L23" s="694">
        <v>10.53</v>
      </c>
      <c r="M23" s="178">
        <v>11.09</v>
      </c>
      <c r="N23" s="178">
        <v>11.09</v>
      </c>
      <c r="O23" s="178" t="str">
        <f t="shared" si="0"/>
        <v>II</v>
      </c>
      <c r="P23" s="370" t="s">
        <v>907</v>
      </c>
      <c r="Q23" s="180"/>
      <c r="R23" s="180"/>
      <c r="S23" s="181"/>
      <c r="T23" s="181"/>
      <c r="U23" s="182"/>
      <c r="V23" s="183"/>
      <c r="W23" s="183"/>
    </row>
    <row r="24" spans="1:23" ht="15" x14ac:dyDescent="0.25">
      <c r="A24" s="88">
        <v>5</v>
      </c>
      <c r="B24" s="170">
        <v>5</v>
      </c>
      <c r="C24" s="616" t="s">
        <v>919</v>
      </c>
      <c r="D24" s="616" t="s">
        <v>664</v>
      </c>
      <c r="E24" s="617">
        <v>33143</v>
      </c>
      <c r="F24" s="170" t="s">
        <v>23</v>
      </c>
      <c r="G24" s="618" t="s">
        <v>649</v>
      </c>
      <c r="H24" s="134">
        <v>9.89</v>
      </c>
      <c r="I24" s="135">
        <v>10.71</v>
      </c>
      <c r="J24" s="135">
        <v>10.57</v>
      </c>
      <c r="K24" s="131">
        <v>10.73</v>
      </c>
      <c r="L24" s="694">
        <v>10.46</v>
      </c>
      <c r="M24" s="178">
        <v>10.83</v>
      </c>
      <c r="N24" s="178">
        <v>10.83</v>
      </c>
      <c r="O24" s="178" t="str">
        <f t="shared" si="0"/>
        <v>II</v>
      </c>
      <c r="P24" s="370" t="s">
        <v>924</v>
      </c>
      <c r="Q24" s="180"/>
      <c r="R24" s="180"/>
      <c r="S24" s="181"/>
      <c r="T24" s="181"/>
      <c r="U24" s="182"/>
      <c r="V24" s="183"/>
      <c r="W24" s="183"/>
    </row>
    <row r="25" spans="1:23" ht="15" x14ac:dyDescent="0.25">
      <c r="A25" s="88">
        <v>6</v>
      </c>
      <c r="B25" s="170">
        <v>8</v>
      </c>
      <c r="C25" s="616" t="s">
        <v>922</v>
      </c>
      <c r="D25" s="616" t="s">
        <v>664</v>
      </c>
      <c r="E25" s="617">
        <v>29685</v>
      </c>
      <c r="F25" s="170" t="s">
        <v>23</v>
      </c>
      <c r="G25" s="618" t="s">
        <v>649</v>
      </c>
      <c r="H25" s="134">
        <v>7.22</v>
      </c>
      <c r="I25" s="135" t="s">
        <v>1124</v>
      </c>
      <c r="J25" s="135">
        <v>8.44</v>
      </c>
      <c r="K25" s="131" t="s">
        <v>1124</v>
      </c>
      <c r="L25" s="694">
        <v>8.6</v>
      </c>
      <c r="M25" s="178" t="s">
        <v>1124</v>
      </c>
      <c r="N25" s="191">
        <v>8.6</v>
      </c>
      <c r="O25" s="178" t="str">
        <f t="shared" si="0"/>
        <v>III</v>
      </c>
      <c r="P25" s="370" t="s">
        <v>924</v>
      </c>
      <c r="Q25" s="180"/>
      <c r="R25" s="180"/>
      <c r="S25" s="181"/>
      <c r="T25" s="181"/>
      <c r="U25" s="182"/>
      <c r="V25" s="183"/>
      <c r="W25" s="183"/>
    </row>
    <row r="26" spans="1:23" ht="15" x14ac:dyDescent="0.25">
      <c r="A26" s="88"/>
      <c r="B26" s="170">
        <v>910</v>
      </c>
      <c r="C26" s="616" t="s">
        <v>923</v>
      </c>
      <c r="D26" s="616" t="s">
        <v>692</v>
      </c>
      <c r="E26" s="617">
        <v>36324</v>
      </c>
      <c r="F26" s="170" t="s">
        <v>23</v>
      </c>
      <c r="G26" s="618" t="s">
        <v>260</v>
      </c>
      <c r="H26" s="134"/>
      <c r="I26" s="135"/>
      <c r="J26" s="135"/>
      <c r="K26" s="131"/>
      <c r="L26" s="694"/>
      <c r="M26" s="178"/>
      <c r="N26" s="178"/>
      <c r="O26" s="178" t="s">
        <v>945</v>
      </c>
      <c r="P26" s="370" t="s">
        <v>316</v>
      </c>
      <c r="Q26" s="180"/>
      <c r="R26" s="180"/>
      <c r="S26" s="181"/>
      <c r="T26" s="181"/>
      <c r="U26" s="182"/>
      <c r="V26" s="183"/>
      <c r="W26" s="183"/>
    </row>
    <row r="27" spans="1:23" ht="15" x14ac:dyDescent="0.25">
      <c r="A27" s="88"/>
      <c r="B27" s="170">
        <v>364</v>
      </c>
      <c r="C27" s="616" t="s">
        <v>901</v>
      </c>
      <c r="D27" s="616" t="s">
        <v>671</v>
      </c>
      <c r="E27" s="617">
        <v>35502</v>
      </c>
      <c r="F27" s="170" t="s">
        <v>25</v>
      </c>
      <c r="G27" s="618" t="s">
        <v>257</v>
      </c>
      <c r="H27" s="134"/>
      <c r="I27" s="135"/>
      <c r="J27" s="135"/>
      <c r="K27" s="131"/>
      <c r="L27" s="694"/>
      <c r="M27" s="178"/>
      <c r="N27" s="178"/>
      <c r="O27" s="178" t="s">
        <v>945</v>
      </c>
      <c r="P27" s="370" t="s">
        <v>633</v>
      </c>
      <c r="Q27" s="180"/>
      <c r="R27" s="180"/>
      <c r="S27" s="181"/>
      <c r="T27" s="181"/>
      <c r="U27" s="182"/>
      <c r="V27" s="183"/>
      <c r="W27" s="183"/>
    </row>
    <row r="28" spans="1:23" ht="15" x14ac:dyDescent="0.25">
      <c r="A28" s="88"/>
      <c r="B28" s="170"/>
      <c r="C28" s="616"/>
      <c r="D28" s="616"/>
      <c r="E28" s="617"/>
      <c r="F28" s="170"/>
      <c r="G28" s="618"/>
      <c r="H28" s="134"/>
      <c r="I28" s="135"/>
      <c r="J28" s="135"/>
      <c r="K28" s="131"/>
      <c r="L28" s="694"/>
      <c r="M28" s="178"/>
      <c r="N28" s="178"/>
      <c r="O28" s="178"/>
      <c r="P28" s="370"/>
      <c r="Q28" s="180"/>
      <c r="R28" s="180"/>
      <c r="S28" s="181"/>
      <c r="T28" s="181"/>
      <c r="U28" s="182"/>
      <c r="V28" s="183"/>
      <c r="W28" s="183"/>
    </row>
    <row r="29" spans="1:23" ht="15" x14ac:dyDescent="0.25">
      <c r="A29" s="131"/>
      <c r="B29" s="77"/>
      <c r="C29" s="77"/>
      <c r="D29" s="153"/>
      <c r="E29" s="78"/>
      <c r="F29" s="135"/>
      <c r="G29" s="184"/>
      <c r="H29" s="134"/>
      <c r="I29" s="80"/>
      <c r="J29" s="80"/>
      <c r="K29" s="131"/>
      <c r="L29" s="185"/>
      <c r="M29" s="186"/>
      <c r="N29" s="180"/>
      <c r="O29" s="180"/>
      <c r="P29" s="180"/>
      <c r="Q29" s="180"/>
      <c r="R29" s="180"/>
      <c r="S29" s="181"/>
      <c r="T29" s="181"/>
      <c r="U29" s="182"/>
      <c r="V29" s="183"/>
      <c r="W29" s="183"/>
    </row>
    <row r="30" spans="1:23" ht="15" x14ac:dyDescent="0.25">
      <c r="A30" s="131"/>
      <c r="B30" s="77"/>
      <c r="C30" s="77"/>
      <c r="D30" s="153"/>
      <c r="E30" s="78"/>
      <c r="F30" s="135"/>
      <c r="G30" s="184"/>
      <c r="H30" s="134"/>
      <c r="I30" s="80"/>
      <c r="J30" s="80"/>
      <c r="K30" s="131"/>
      <c r="L30" s="185"/>
      <c r="M30" s="186"/>
      <c r="N30" s="180"/>
      <c r="O30" s="180"/>
      <c r="P30" s="180"/>
      <c r="Q30" s="180"/>
      <c r="R30" s="180"/>
      <c r="S30" s="181"/>
      <c r="T30" s="181"/>
      <c r="U30" s="182"/>
      <c r="V30" s="183"/>
      <c r="W30" s="183"/>
    </row>
    <row r="31" spans="1:23" ht="15" x14ac:dyDescent="0.25">
      <c r="A31" s="131"/>
      <c r="B31" s="77"/>
      <c r="C31" s="77"/>
      <c r="D31" s="153"/>
      <c r="E31" s="78"/>
      <c r="F31" s="135"/>
      <c r="G31" s="184"/>
      <c r="H31" s="134"/>
      <c r="I31" s="80"/>
      <c r="J31" s="80"/>
      <c r="K31" s="131"/>
      <c r="L31" s="185"/>
      <c r="M31" s="186"/>
      <c r="N31" s="180"/>
      <c r="O31" s="180"/>
      <c r="P31" s="180"/>
      <c r="Q31" s="180"/>
      <c r="R31" s="180"/>
      <c r="S31" s="181"/>
      <c r="T31" s="181"/>
      <c r="U31" s="182"/>
      <c r="V31" s="183"/>
      <c r="W31" s="183"/>
    </row>
    <row r="32" spans="1:23" ht="15" x14ac:dyDescent="0.25">
      <c r="A32" s="131"/>
      <c r="B32" s="77"/>
      <c r="C32" s="77"/>
      <c r="D32" s="153"/>
      <c r="E32" s="78"/>
      <c r="F32" s="135"/>
      <c r="G32" s="184"/>
      <c r="H32" s="134"/>
      <c r="I32" s="80"/>
      <c r="J32" s="80"/>
      <c r="K32" s="131"/>
      <c r="L32" s="185"/>
      <c r="M32" s="186"/>
      <c r="N32" s="180"/>
      <c r="O32" s="180"/>
      <c r="P32" s="180"/>
      <c r="Q32" s="180"/>
      <c r="R32" s="180"/>
      <c r="S32" s="181"/>
      <c r="T32" s="181"/>
      <c r="U32" s="182"/>
      <c r="V32" s="183"/>
      <c r="W32" s="183"/>
    </row>
    <row r="33" spans="1:23" ht="15" x14ac:dyDescent="0.25">
      <c r="A33" s="131"/>
      <c r="B33" s="77"/>
      <c r="C33" s="77"/>
      <c r="D33" s="153"/>
      <c r="E33" s="78"/>
      <c r="F33" s="135"/>
      <c r="G33" s="184"/>
      <c r="H33" s="134"/>
      <c r="I33" s="80"/>
      <c r="J33" s="80"/>
      <c r="K33" s="131"/>
      <c r="L33" s="185"/>
      <c r="M33" s="186"/>
      <c r="N33" s="180"/>
      <c r="O33" s="180"/>
      <c r="P33" s="180"/>
      <c r="Q33" s="180"/>
      <c r="R33" s="180"/>
      <c r="S33" s="181"/>
      <c r="T33" s="181"/>
      <c r="U33" s="182"/>
      <c r="V33" s="183"/>
      <c r="W33" s="183"/>
    </row>
    <row r="34" spans="1:23" ht="15" x14ac:dyDescent="0.25">
      <c r="A34" s="188"/>
      <c r="B34" s="196"/>
      <c r="C34" s="196"/>
      <c r="D34" s="197"/>
      <c r="E34" s="196"/>
      <c r="F34" s="198"/>
      <c r="G34" s="193"/>
      <c r="H34" s="193"/>
      <c r="I34" s="194"/>
      <c r="J34" s="194"/>
      <c r="K34" s="194"/>
      <c r="L34" s="195"/>
      <c r="M34" s="191"/>
      <c r="N34" s="191"/>
      <c r="O34" s="178"/>
      <c r="P34" s="179"/>
    </row>
    <row r="35" spans="1:23" ht="15" x14ac:dyDescent="0.25">
      <c r="A35" s="188"/>
      <c r="B35" s="199"/>
      <c r="C35" s="199"/>
      <c r="D35" s="200" t="s">
        <v>44</v>
      </c>
      <c r="E35" s="200"/>
      <c r="F35" s="200"/>
      <c r="G35" s="200"/>
      <c r="H35" s="154"/>
      <c r="I35" s="154"/>
      <c r="J35" s="154" t="s">
        <v>238</v>
      </c>
      <c r="K35" s="154"/>
      <c r="L35" s="154"/>
      <c r="M35" s="199"/>
      <c r="N35" s="199"/>
      <c r="O35" s="158"/>
      <c r="P35" s="201"/>
    </row>
    <row r="36" spans="1:23" ht="15" x14ac:dyDescent="0.25">
      <c r="A36" s="188"/>
      <c r="B36" s="199"/>
      <c r="C36" s="199"/>
      <c r="D36" s="200"/>
      <c r="E36" s="200"/>
      <c r="F36" s="200"/>
      <c r="G36" s="200"/>
      <c r="H36" s="154"/>
      <c r="I36" s="154"/>
      <c r="J36" s="154"/>
      <c r="K36" s="154"/>
      <c r="L36" s="154"/>
      <c r="M36" s="199"/>
      <c r="N36" s="199"/>
      <c r="O36" s="158"/>
      <c r="P36" s="201"/>
    </row>
    <row r="37" spans="1:23" ht="15" x14ac:dyDescent="0.25">
      <c r="A37" s="188"/>
      <c r="B37" s="199"/>
      <c r="C37" s="199"/>
      <c r="D37" s="200"/>
      <c r="E37" s="200"/>
      <c r="F37" s="200"/>
      <c r="G37" s="200"/>
      <c r="H37" s="154"/>
      <c r="I37" s="154"/>
      <c r="J37" s="154"/>
      <c r="K37" s="154"/>
      <c r="L37" s="154"/>
      <c r="M37" s="199"/>
      <c r="N37" s="199"/>
      <c r="O37" s="158"/>
      <c r="P37" s="201"/>
    </row>
    <row r="38" spans="1:23" ht="15" x14ac:dyDescent="0.25">
      <c r="D38" s="200" t="s">
        <v>45</v>
      </c>
      <c r="E38" s="200"/>
      <c r="F38" s="200"/>
      <c r="G38" s="74"/>
      <c r="H38" s="154"/>
      <c r="I38" s="154"/>
      <c r="J38" s="154" t="s">
        <v>239</v>
      </c>
      <c r="K38" s="154"/>
      <c r="L38" s="154"/>
    </row>
    <row r="39" spans="1:23" ht="15" x14ac:dyDescent="0.25">
      <c r="D39" s="202"/>
      <c r="E39" s="178"/>
      <c r="F39" s="178"/>
      <c r="G39" s="202"/>
      <c r="H39" s="196"/>
      <c r="I39" s="196"/>
      <c r="J39" s="196"/>
      <c r="K39" s="196"/>
      <c r="L39" s="196"/>
    </row>
  </sheetData>
  <autoFilter ref="A19:P33"/>
  <mergeCells count="10">
    <mergeCell ref="H15:M15"/>
    <mergeCell ref="N15:N16"/>
    <mergeCell ref="O15:O16"/>
    <mergeCell ref="P15:P16"/>
    <mergeCell ref="A15:A16"/>
    <mergeCell ref="B15:B16"/>
    <mergeCell ref="D15:D16"/>
    <mergeCell ref="E15:E16"/>
    <mergeCell ref="F15:F16"/>
    <mergeCell ref="G15:G16"/>
  </mergeCells>
  <dataValidations count="2">
    <dataValidation type="list" allowBlank="1" showInputMessage="1" showErrorMessage="1" sqref="F27">
      <formula1>"мсмк,мс,кмс,I,II,III"</formula1>
    </dataValidation>
    <dataValidation type="list" allowBlank="1" showInputMessage="1" showErrorMessage="1" sqref="F28:F33">
      <formula1>"кмс,I,II,III,1юн,2юн,3юн"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132"/>
  <sheetViews>
    <sheetView zoomScaleNormal="100" workbookViewId="0">
      <selection activeCell="L26" sqref="L26"/>
    </sheetView>
  </sheetViews>
  <sheetFormatPr defaultColWidth="9.28515625" defaultRowHeight="15" outlineLevelCol="1" x14ac:dyDescent="0.25"/>
  <cols>
    <col min="1" max="1" width="5.7109375" style="231" customWidth="1"/>
    <col min="2" max="2" width="5.7109375" style="187" customWidth="1"/>
    <col min="3" max="3" width="12.42578125" style="187" customWidth="1"/>
    <col min="4" max="4" width="12.28515625" style="244" customWidth="1"/>
    <col min="5" max="5" width="8.5703125" style="242" customWidth="1"/>
    <col min="6" max="6" width="5.7109375" style="237" customWidth="1"/>
    <col min="7" max="7" width="29.28515625" style="614" customWidth="1"/>
    <col min="8" max="8" width="6.85546875" style="247" customWidth="1"/>
    <col min="9" max="9" width="2.28515625" style="187" customWidth="1"/>
    <col min="10" max="10" width="3.28515625" style="594" customWidth="1"/>
    <col min="11" max="11" width="3.7109375" style="74" customWidth="1"/>
    <col min="12" max="12" width="6.28515625" style="74" customWidth="1"/>
    <col min="13" max="13" width="2.28515625" style="242" customWidth="1"/>
    <col min="14" max="14" width="3.7109375" style="231" customWidth="1"/>
    <col min="15" max="15" width="5.7109375" style="231" hidden="1" customWidth="1"/>
    <col min="16" max="16" width="5.7109375" style="231" customWidth="1"/>
    <col min="17" max="17" width="19.28515625" style="314" customWidth="1"/>
    <col min="18" max="18" width="9.28515625" style="187"/>
    <col min="19" max="37" width="5.7109375" style="187" hidden="1" customWidth="1" outlineLevel="1"/>
    <col min="38" max="38" width="9.28515625" style="237" collapsed="1"/>
    <col min="39" max="16384" width="9.28515625" style="187"/>
  </cols>
  <sheetData>
    <row r="1" spans="1:38" ht="15.75" x14ac:dyDescent="0.25">
      <c r="A1" s="74"/>
      <c r="B1" s="74"/>
      <c r="C1" s="74"/>
      <c r="D1" s="444"/>
      <c r="E1" s="231"/>
      <c r="F1" s="144"/>
      <c r="G1" s="444"/>
      <c r="H1" s="74"/>
      <c r="S1" s="233">
        <v>19</v>
      </c>
      <c r="T1" s="234">
        <v>20.75</v>
      </c>
      <c r="U1" s="233">
        <v>20.751000000000001</v>
      </c>
      <c r="V1" s="234">
        <v>21.34</v>
      </c>
      <c r="W1" s="233">
        <v>21.341000000000001</v>
      </c>
      <c r="X1" s="234">
        <v>22.24</v>
      </c>
      <c r="Y1" s="233">
        <v>22.241</v>
      </c>
      <c r="Z1" s="234">
        <v>23.24</v>
      </c>
      <c r="AA1" s="233">
        <v>23.241</v>
      </c>
      <c r="AB1" s="235">
        <v>24.44</v>
      </c>
      <c r="AC1" s="236">
        <v>24.440999999999999</v>
      </c>
      <c r="AD1" s="235">
        <v>25.84</v>
      </c>
      <c r="AE1" s="236">
        <v>25.841000000000001</v>
      </c>
      <c r="AF1" s="235">
        <v>28.24</v>
      </c>
      <c r="AG1" s="236">
        <v>28.241</v>
      </c>
      <c r="AH1" s="235">
        <v>30.74</v>
      </c>
      <c r="AI1" s="236">
        <v>30.741</v>
      </c>
      <c r="AJ1" s="235">
        <v>34.24</v>
      </c>
      <c r="AK1" s="236">
        <v>34.241</v>
      </c>
    </row>
    <row r="2" spans="1:38" ht="15.75" x14ac:dyDescent="0.25">
      <c r="A2" s="74"/>
      <c r="B2" s="74"/>
      <c r="C2" s="74"/>
      <c r="D2" s="444"/>
      <c r="E2" s="231"/>
      <c r="F2" s="144"/>
      <c r="G2" s="144" t="s">
        <v>0</v>
      </c>
      <c r="H2" s="144"/>
      <c r="S2" s="238" t="s">
        <v>26</v>
      </c>
      <c r="T2" s="238" t="s">
        <v>26</v>
      </c>
      <c r="U2" s="238" t="s">
        <v>25</v>
      </c>
      <c r="V2" s="238" t="s">
        <v>25</v>
      </c>
      <c r="W2" s="238" t="s">
        <v>24</v>
      </c>
      <c r="X2" s="238" t="s">
        <v>24</v>
      </c>
      <c r="Y2" s="238" t="s">
        <v>23</v>
      </c>
      <c r="Z2" s="238" t="s">
        <v>23</v>
      </c>
      <c r="AA2" s="238" t="s">
        <v>22</v>
      </c>
      <c r="AB2" s="238" t="s">
        <v>22</v>
      </c>
      <c r="AC2" s="238" t="s">
        <v>21</v>
      </c>
      <c r="AD2" s="238" t="s">
        <v>21</v>
      </c>
      <c r="AE2" s="238" t="s">
        <v>20</v>
      </c>
      <c r="AF2" s="238" t="s">
        <v>20</v>
      </c>
      <c r="AG2" s="238" t="s">
        <v>19</v>
      </c>
      <c r="AH2" s="238" t="s">
        <v>19</v>
      </c>
      <c r="AI2" s="238" t="s">
        <v>40</v>
      </c>
      <c r="AJ2" s="238" t="s">
        <v>40</v>
      </c>
      <c r="AK2" s="239" t="s">
        <v>18</v>
      </c>
    </row>
    <row r="3" spans="1:38" ht="15.75" x14ac:dyDescent="0.25">
      <c r="A3" s="74"/>
      <c r="B3" s="74"/>
      <c r="C3" s="74"/>
      <c r="D3" s="444"/>
      <c r="E3" s="231"/>
      <c r="F3" s="144"/>
      <c r="G3" s="144" t="s">
        <v>1</v>
      </c>
      <c r="H3" s="144"/>
    </row>
    <row r="4" spans="1:38" ht="15.75" x14ac:dyDescent="0.25">
      <c r="A4" s="74"/>
      <c r="B4" s="74"/>
      <c r="C4" s="74"/>
      <c r="D4" s="444"/>
      <c r="E4" s="231"/>
      <c r="F4" s="144"/>
      <c r="G4" s="144" t="s">
        <v>2</v>
      </c>
      <c r="H4" s="144"/>
    </row>
    <row r="5" spans="1:38" ht="15.75" x14ac:dyDescent="0.25">
      <c r="A5" s="74"/>
      <c r="B5" s="74"/>
      <c r="C5" s="74"/>
      <c r="D5" s="444"/>
      <c r="E5" s="231"/>
      <c r="F5" s="144"/>
      <c r="G5" s="240"/>
      <c r="H5" s="74"/>
    </row>
    <row r="6" spans="1:38" ht="18.75" x14ac:dyDescent="0.25">
      <c r="A6" s="74"/>
      <c r="B6" s="74"/>
      <c r="C6" s="74"/>
      <c r="D6" s="74"/>
      <c r="E6" s="74"/>
      <c r="F6" s="74"/>
      <c r="G6" s="75" t="s">
        <v>242</v>
      </c>
      <c r="H6" s="74"/>
      <c r="I6" s="74"/>
      <c r="J6" s="74"/>
      <c r="M6" s="231"/>
      <c r="Q6" s="187"/>
      <c r="X6" s="241"/>
      <c r="Y6" s="242"/>
      <c r="AL6" s="187"/>
    </row>
    <row r="7" spans="1:38" ht="18.75" x14ac:dyDescent="0.25">
      <c r="A7" s="74"/>
      <c r="B7" s="74"/>
      <c r="C7" s="74"/>
      <c r="D7" s="74"/>
      <c r="E7" s="74"/>
      <c r="F7" s="74"/>
      <c r="G7" s="75" t="s">
        <v>3</v>
      </c>
      <c r="H7" s="74"/>
      <c r="I7" s="74"/>
      <c r="J7" s="74"/>
      <c r="M7" s="231"/>
      <c r="Q7" s="187"/>
      <c r="X7" s="243"/>
      <c r="Y7" s="242"/>
      <c r="AL7" s="187"/>
    </row>
    <row r="8" spans="1:38" x14ac:dyDescent="0.25">
      <c r="E8" s="187"/>
      <c r="G8" s="187"/>
      <c r="H8" s="187"/>
      <c r="I8" s="74"/>
      <c r="J8" s="74"/>
      <c r="M8" s="231"/>
      <c r="Q8" s="187"/>
      <c r="X8" s="241"/>
      <c r="Y8" s="242"/>
      <c r="AL8" s="187"/>
    </row>
    <row r="9" spans="1:38" ht="20.25" x14ac:dyDescent="0.25">
      <c r="E9" s="187"/>
      <c r="F9" s="242"/>
      <c r="G9" s="245" t="s">
        <v>4</v>
      </c>
      <c r="H9" s="245"/>
      <c r="I9" s="74"/>
      <c r="J9" s="74"/>
      <c r="M9" s="231"/>
      <c r="Q9" s="187"/>
      <c r="X9" s="243"/>
      <c r="Y9" s="242"/>
      <c r="AL9" s="187"/>
    </row>
    <row r="10" spans="1:38" ht="7.15" customHeight="1" x14ac:dyDescent="0.25">
      <c r="E10" s="187"/>
      <c r="F10" s="242"/>
      <c r="G10" s="75"/>
      <c r="H10" s="75"/>
      <c r="I10" s="74"/>
      <c r="J10" s="74"/>
      <c r="M10" s="231"/>
      <c r="Q10" s="187"/>
      <c r="X10" s="241"/>
      <c r="Y10" s="242"/>
      <c r="AL10" s="187"/>
    </row>
    <row r="11" spans="1:38" ht="20.25" x14ac:dyDescent="0.25">
      <c r="E11" s="187"/>
      <c r="G11" s="75" t="s">
        <v>28</v>
      </c>
      <c r="H11" s="246"/>
      <c r="I11" s="74"/>
      <c r="J11" s="74"/>
      <c r="M11" s="231"/>
      <c r="Q11" s="187"/>
      <c r="X11" s="243"/>
      <c r="Y11" s="242"/>
      <c r="AL11" s="187"/>
    </row>
    <row r="12" spans="1:38" ht="15.75" x14ac:dyDescent="0.25">
      <c r="A12" s="628" t="s">
        <v>333</v>
      </c>
      <c r="D12" s="200"/>
      <c r="E12" s="187"/>
      <c r="G12" s="187"/>
      <c r="I12" s="74"/>
      <c r="J12" s="74"/>
      <c r="M12" s="231"/>
      <c r="Q12" s="94" t="s">
        <v>236</v>
      </c>
      <c r="R12" s="248"/>
      <c r="X12" s="241"/>
      <c r="Y12" s="242"/>
      <c r="AL12" s="187"/>
    </row>
    <row r="13" spans="1:38" x14ac:dyDescent="0.25">
      <c r="G13" s="595"/>
    </row>
    <row r="14" spans="1:38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1" t="s">
        <v>33</v>
      </c>
      <c r="F14" s="251" t="s">
        <v>70</v>
      </c>
      <c r="G14" s="251" t="s">
        <v>35</v>
      </c>
      <c r="H14" s="758" t="s">
        <v>71</v>
      </c>
      <c r="I14" s="759"/>
      <c r="J14" s="759"/>
      <c r="K14" s="759"/>
      <c r="L14" s="759"/>
      <c r="M14" s="759"/>
      <c r="N14" s="760"/>
      <c r="O14" s="665"/>
      <c r="P14" s="250" t="s">
        <v>34</v>
      </c>
      <c r="Q14" s="365" t="s">
        <v>38</v>
      </c>
    </row>
    <row r="15" spans="1:38" ht="7.15" customHeight="1" x14ac:dyDescent="0.2">
      <c r="A15" s="174"/>
      <c r="B15" s="252"/>
      <c r="C15" s="252"/>
      <c r="D15" s="252"/>
      <c r="E15" s="252"/>
      <c r="F15" s="252"/>
      <c r="G15" s="596"/>
      <c r="H15" s="597"/>
      <c r="I15" s="598"/>
      <c r="J15" s="599"/>
      <c r="K15" s="254"/>
      <c r="L15" s="254"/>
      <c r="M15" s="598"/>
      <c r="N15" s="254"/>
      <c r="O15" s="254"/>
      <c r="P15" s="174"/>
      <c r="Q15" s="366"/>
    </row>
    <row r="16" spans="1:38" x14ac:dyDescent="0.25">
      <c r="A16" s="394"/>
      <c r="B16" s="306"/>
      <c r="C16" s="306"/>
      <c r="D16" s="667" t="s">
        <v>406</v>
      </c>
      <c r="E16" s="667"/>
      <c r="F16" s="257"/>
      <c r="G16" s="164" t="s">
        <v>1030</v>
      </c>
      <c r="H16" s="164"/>
      <c r="I16" s="600"/>
      <c r="J16" s="601"/>
      <c r="K16" s="164"/>
      <c r="L16" s="164"/>
      <c r="M16" s="602"/>
      <c r="N16" s="258"/>
      <c r="O16" s="258"/>
      <c r="P16" s="667"/>
      <c r="Q16" s="367" t="s">
        <v>234</v>
      </c>
    </row>
    <row r="17" spans="1:25" ht="8.1" customHeight="1" x14ac:dyDescent="0.25">
      <c r="A17" s="307"/>
      <c r="B17" s="307"/>
      <c r="C17" s="307"/>
      <c r="D17" s="307"/>
      <c r="E17" s="170"/>
      <c r="F17" s="263"/>
      <c r="G17" s="171"/>
      <c r="H17" s="171"/>
      <c r="I17" s="603"/>
      <c r="J17" s="604"/>
      <c r="K17" s="171"/>
      <c r="L17" s="171"/>
      <c r="M17" s="605"/>
      <c r="N17" s="264"/>
      <c r="O17" s="264"/>
      <c r="P17" s="170"/>
      <c r="Q17" s="385"/>
    </row>
    <row r="18" spans="1:25" s="77" customFormat="1" x14ac:dyDescent="0.25">
      <c r="A18" s="678">
        <v>1</v>
      </c>
      <c r="B18" s="170">
        <v>36</v>
      </c>
      <c r="C18" s="304" t="s">
        <v>354</v>
      </c>
      <c r="D18" s="616" t="s">
        <v>343</v>
      </c>
      <c r="E18" s="617">
        <v>31753</v>
      </c>
      <c r="F18" s="170" t="s">
        <v>25</v>
      </c>
      <c r="G18" s="618" t="s">
        <v>252</v>
      </c>
      <c r="H18" s="134">
        <v>21.96</v>
      </c>
      <c r="I18" s="80" t="s">
        <v>134</v>
      </c>
      <c r="J18" s="679">
        <v>2.5</v>
      </c>
      <c r="K18" s="80" t="s">
        <v>184</v>
      </c>
      <c r="L18" s="135">
        <v>21.26</v>
      </c>
      <c r="M18" s="80" t="s">
        <v>134</v>
      </c>
      <c r="N18" s="137">
        <v>1.1000000000000001</v>
      </c>
      <c r="O18" s="131">
        <f>MIN(H18,L18)</f>
        <v>21.26</v>
      </c>
      <c r="P18" s="131" t="str">
        <f>LOOKUP(O18,$S$1:$AK$1,$S$2:$AK$2)</f>
        <v>мс</v>
      </c>
      <c r="Q18" s="495" t="s">
        <v>327</v>
      </c>
      <c r="X18" s="152"/>
      <c r="Y18" s="151"/>
    </row>
    <row r="19" spans="1:25" s="77" customFormat="1" x14ac:dyDescent="0.25">
      <c r="A19" s="678">
        <v>2</v>
      </c>
      <c r="B19" s="170">
        <v>301</v>
      </c>
      <c r="C19" s="304" t="s">
        <v>374</v>
      </c>
      <c r="D19" s="616" t="s">
        <v>262</v>
      </c>
      <c r="E19" s="617">
        <v>35485</v>
      </c>
      <c r="F19" s="170" t="s">
        <v>25</v>
      </c>
      <c r="G19" s="618" t="s">
        <v>252</v>
      </c>
      <c r="H19" s="134">
        <v>21.57</v>
      </c>
      <c r="I19" s="80" t="s">
        <v>134</v>
      </c>
      <c r="J19" s="679">
        <v>0</v>
      </c>
      <c r="K19" s="80" t="s">
        <v>184</v>
      </c>
      <c r="L19" s="680">
        <v>21.306000000000001</v>
      </c>
      <c r="M19" s="80" t="s">
        <v>134</v>
      </c>
      <c r="N19" s="137">
        <v>1.1000000000000001</v>
      </c>
      <c r="O19" s="131"/>
      <c r="P19" s="131" t="s">
        <v>25</v>
      </c>
      <c r="Q19" s="495" t="s">
        <v>404</v>
      </c>
      <c r="X19" s="152"/>
      <c r="Y19" s="151"/>
    </row>
    <row r="20" spans="1:25" s="77" customFormat="1" x14ac:dyDescent="0.25">
      <c r="A20" s="678">
        <v>3</v>
      </c>
      <c r="B20" s="170">
        <v>695</v>
      </c>
      <c r="C20" s="304" t="s">
        <v>291</v>
      </c>
      <c r="D20" s="616" t="s">
        <v>292</v>
      </c>
      <c r="E20" s="617">
        <v>30666</v>
      </c>
      <c r="F20" s="170" t="s">
        <v>25</v>
      </c>
      <c r="G20" s="618" t="s">
        <v>252</v>
      </c>
      <c r="H20" s="134">
        <v>21.53</v>
      </c>
      <c r="I20" s="80" t="s">
        <v>134</v>
      </c>
      <c r="J20" s="679">
        <v>1.4</v>
      </c>
      <c r="K20" s="80" t="s">
        <v>184</v>
      </c>
      <c r="L20" s="680">
        <v>21.31</v>
      </c>
      <c r="M20" s="80" t="s">
        <v>134</v>
      </c>
      <c r="N20" s="137">
        <v>1.1000000000000001</v>
      </c>
      <c r="O20" s="131">
        <f t="shared" ref="O20:O31" si="0">MIN(H20,L20)</f>
        <v>21.31</v>
      </c>
      <c r="P20" s="131" t="str">
        <f t="shared" ref="P20:P31" si="1">LOOKUP(O20,$S$1:$AK$1,$S$2:$AK$2)</f>
        <v>мс</v>
      </c>
      <c r="Q20" s="495" t="s">
        <v>327</v>
      </c>
      <c r="X20" s="152"/>
      <c r="Y20" s="151"/>
    </row>
    <row r="21" spans="1:25" s="77" customFormat="1" x14ac:dyDescent="0.25">
      <c r="A21" s="678">
        <v>4</v>
      </c>
      <c r="B21" s="170">
        <v>513</v>
      </c>
      <c r="C21" s="304" t="s">
        <v>303</v>
      </c>
      <c r="D21" s="616" t="s">
        <v>304</v>
      </c>
      <c r="E21" s="617">
        <v>34058</v>
      </c>
      <c r="F21" s="170" t="s">
        <v>25</v>
      </c>
      <c r="G21" s="618" t="s">
        <v>252</v>
      </c>
      <c r="H21" s="134">
        <v>21.84</v>
      </c>
      <c r="I21" s="80" t="s">
        <v>134</v>
      </c>
      <c r="J21" s="679">
        <v>3.4</v>
      </c>
      <c r="K21" s="80" t="s">
        <v>184</v>
      </c>
      <c r="L21" s="135">
        <v>21.61</v>
      </c>
      <c r="M21" s="80" t="s">
        <v>134</v>
      </c>
      <c r="N21" s="137">
        <v>1.1000000000000001</v>
      </c>
      <c r="O21" s="131">
        <f t="shared" si="0"/>
        <v>21.61</v>
      </c>
      <c r="P21" s="131" t="str">
        <f t="shared" si="1"/>
        <v>кмс</v>
      </c>
      <c r="Q21" s="495" t="s">
        <v>320</v>
      </c>
      <c r="X21" s="152"/>
      <c r="Y21" s="151"/>
    </row>
    <row r="22" spans="1:25" s="77" customFormat="1" x14ac:dyDescent="0.25">
      <c r="A22" s="678">
        <v>5</v>
      </c>
      <c r="B22" s="170">
        <v>11</v>
      </c>
      <c r="C22" s="304" t="s">
        <v>253</v>
      </c>
      <c r="D22" s="616" t="s">
        <v>254</v>
      </c>
      <c r="E22" s="617">
        <v>32613</v>
      </c>
      <c r="F22" s="170" t="s">
        <v>24</v>
      </c>
      <c r="G22" s="618" t="s">
        <v>255</v>
      </c>
      <c r="H22" s="134">
        <v>22.24</v>
      </c>
      <c r="I22" s="80" t="s">
        <v>134</v>
      </c>
      <c r="J22" s="679">
        <v>1.7</v>
      </c>
      <c r="K22" s="80" t="s">
        <v>184</v>
      </c>
      <c r="L22" s="211">
        <v>22.11</v>
      </c>
      <c r="M22" s="80" t="s">
        <v>134</v>
      </c>
      <c r="N22" s="137">
        <v>1.1000000000000001</v>
      </c>
      <c r="O22" s="131">
        <f t="shared" si="0"/>
        <v>22.11</v>
      </c>
      <c r="P22" s="131" t="str">
        <f t="shared" si="1"/>
        <v>кмс</v>
      </c>
      <c r="Q22" s="495" t="s">
        <v>312</v>
      </c>
      <c r="X22" s="152"/>
      <c r="Y22" s="151"/>
    </row>
    <row r="23" spans="1:25" s="77" customFormat="1" x14ac:dyDescent="0.25">
      <c r="A23" s="678">
        <v>6</v>
      </c>
      <c r="B23" s="170">
        <v>92</v>
      </c>
      <c r="C23" s="304" t="s">
        <v>301</v>
      </c>
      <c r="D23" s="616" t="s">
        <v>290</v>
      </c>
      <c r="E23" s="617">
        <v>33835</v>
      </c>
      <c r="F23" s="170" t="s">
        <v>24</v>
      </c>
      <c r="G23" s="618" t="s">
        <v>263</v>
      </c>
      <c r="H23" s="336">
        <v>22.273</v>
      </c>
      <c r="I23" s="80" t="s">
        <v>134</v>
      </c>
      <c r="J23" s="679">
        <v>1.4</v>
      </c>
      <c r="K23" s="80" t="s">
        <v>184</v>
      </c>
      <c r="L23" s="211">
        <v>22.24</v>
      </c>
      <c r="M23" s="80" t="s">
        <v>134</v>
      </c>
      <c r="N23" s="137">
        <v>1.1000000000000001</v>
      </c>
      <c r="O23" s="131">
        <f t="shared" si="0"/>
        <v>22.24</v>
      </c>
      <c r="P23" s="131" t="str">
        <f t="shared" si="1"/>
        <v>кмс</v>
      </c>
      <c r="Q23" s="370" t="s">
        <v>315</v>
      </c>
      <c r="X23" s="152"/>
      <c r="Y23" s="151"/>
    </row>
    <row r="24" spans="1:25" s="77" customFormat="1" x14ac:dyDescent="0.25">
      <c r="A24" s="678">
        <v>7</v>
      </c>
      <c r="B24" s="170">
        <v>410</v>
      </c>
      <c r="C24" s="304" t="s">
        <v>1031</v>
      </c>
      <c r="D24" s="616" t="s">
        <v>343</v>
      </c>
      <c r="E24" s="617">
        <v>34870</v>
      </c>
      <c r="F24" s="170" t="s">
        <v>24</v>
      </c>
      <c r="G24" s="618" t="s">
        <v>257</v>
      </c>
      <c r="H24" s="336">
        <v>22.274999999999999</v>
      </c>
      <c r="I24" s="80" t="s">
        <v>134</v>
      </c>
      <c r="J24" s="679">
        <v>1.4</v>
      </c>
      <c r="K24" s="80"/>
      <c r="L24" s="135"/>
      <c r="M24" s="80"/>
      <c r="N24" s="131"/>
      <c r="O24" s="131">
        <f t="shared" si="0"/>
        <v>22.274999999999999</v>
      </c>
      <c r="P24" s="131" t="str">
        <f t="shared" si="1"/>
        <v>I</v>
      </c>
      <c r="Q24" s="495" t="s">
        <v>1032</v>
      </c>
      <c r="X24" s="152"/>
      <c r="Y24" s="151"/>
    </row>
    <row r="25" spans="1:25" s="77" customFormat="1" x14ac:dyDescent="0.25">
      <c r="A25" s="678">
        <v>8</v>
      </c>
      <c r="B25" s="170">
        <v>375</v>
      </c>
      <c r="C25" s="304" t="s">
        <v>250</v>
      </c>
      <c r="D25" s="616" t="s">
        <v>251</v>
      </c>
      <c r="E25" s="617">
        <v>33213</v>
      </c>
      <c r="F25" s="170" t="s">
        <v>24</v>
      </c>
      <c r="G25" s="618" t="s">
        <v>252</v>
      </c>
      <c r="H25" s="134">
        <v>22.53</v>
      </c>
      <c r="I25" s="80" t="s">
        <v>134</v>
      </c>
      <c r="J25" s="679">
        <v>1.7</v>
      </c>
      <c r="K25" s="80"/>
      <c r="L25" s="135"/>
      <c r="M25" s="80"/>
      <c r="N25" s="131"/>
      <c r="O25" s="131">
        <f t="shared" si="0"/>
        <v>22.53</v>
      </c>
      <c r="P25" s="131" t="str">
        <f t="shared" si="1"/>
        <v>I</v>
      </c>
      <c r="Q25" s="495" t="s">
        <v>311</v>
      </c>
      <c r="X25" s="152"/>
      <c r="Y25" s="151"/>
    </row>
    <row r="26" spans="1:25" s="77" customFormat="1" x14ac:dyDescent="0.25">
      <c r="A26" s="678">
        <v>9</v>
      </c>
      <c r="B26" s="170">
        <v>404</v>
      </c>
      <c r="C26" s="304" t="s">
        <v>342</v>
      </c>
      <c r="D26" s="616" t="s">
        <v>343</v>
      </c>
      <c r="E26" s="617">
        <v>36135</v>
      </c>
      <c r="F26" s="170" t="s">
        <v>24</v>
      </c>
      <c r="G26" s="618" t="s">
        <v>252</v>
      </c>
      <c r="H26" s="134">
        <v>22.65</v>
      </c>
      <c r="I26" s="80" t="s">
        <v>134</v>
      </c>
      <c r="J26" s="679">
        <v>2.2000000000000002</v>
      </c>
      <c r="K26" s="80"/>
      <c r="L26" s="135"/>
      <c r="M26" s="80"/>
      <c r="N26" s="131"/>
      <c r="O26" s="131">
        <f t="shared" si="0"/>
        <v>22.65</v>
      </c>
      <c r="P26" s="131" t="str">
        <f t="shared" si="1"/>
        <v>I</v>
      </c>
      <c r="Q26" s="495" t="s">
        <v>385</v>
      </c>
      <c r="X26" s="152"/>
      <c r="Y26" s="151"/>
    </row>
    <row r="27" spans="1:25" s="77" customFormat="1" x14ac:dyDescent="0.25">
      <c r="A27" s="678">
        <v>10</v>
      </c>
      <c r="B27" s="170">
        <v>428</v>
      </c>
      <c r="C27" s="304" t="s">
        <v>270</v>
      </c>
      <c r="D27" s="616" t="s">
        <v>262</v>
      </c>
      <c r="E27" s="617">
        <v>35189</v>
      </c>
      <c r="F27" s="170" t="s">
        <v>24</v>
      </c>
      <c r="G27" s="618" t="s">
        <v>257</v>
      </c>
      <c r="H27" s="134">
        <v>22.69</v>
      </c>
      <c r="I27" s="80" t="s">
        <v>134</v>
      </c>
      <c r="J27" s="679">
        <v>2.2000000000000002</v>
      </c>
      <c r="K27" s="80"/>
      <c r="L27" s="135"/>
      <c r="M27" s="80"/>
      <c r="N27" s="131"/>
      <c r="O27" s="131">
        <f t="shared" si="0"/>
        <v>22.69</v>
      </c>
      <c r="P27" s="131" t="str">
        <f t="shared" si="1"/>
        <v>I</v>
      </c>
      <c r="Q27" s="370" t="s">
        <v>319</v>
      </c>
      <c r="X27" s="152"/>
      <c r="Y27" s="151"/>
    </row>
    <row r="28" spans="1:25" s="77" customFormat="1" x14ac:dyDescent="0.25">
      <c r="A28" s="678">
        <v>11</v>
      </c>
      <c r="B28" s="170">
        <v>414</v>
      </c>
      <c r="C28" s="304" t="s">
        <v>370</v>
      </c>
      <c r="D28" s="616" t="s">
        <v>254</v>
      </c>
      <c r="E28" s="617">
        <v>35618</v>
      </c>
      <c r="F28" s="170" t="s">
        <v>24</v>
      </c>
      <c r="G28" s="618" t="s">
        <v>257</v>
      </c>
      <c r="H28" s="134">
        <v>23.08</v>
      </c>
      <c r="I28" s="80" t="s">
        <v>134</v>
      </c>
      <c r="J28" s="679">
        <v>1.7</v>
      </c>
      <c r="K28" s="80"/>
      <c r="L28" s="135"/>
      <c r="M28" s="80"/>
      <c r="N28" s="131"/>
      <c r="O28" s="131">
        <f t="shared" si="0"/>
        <v>23.08</v>
      </c>
      <c r="P28" s="131" t="str">
        <f t="shared" si="1"/>
        <v>I</v>
      </c>
      <c r="Q28" s="370" t="s">
        <v>400</v>
      </c>
      <c r="X28" s="152"/>
      <c r="Y28" s="151"/>
    </row>
    <row r="29" spans="1:25" s="77" customFormat="1" x14ac:dyDescent="0.25">
      <c r="A29" s="678">
        <v>12</v>
      </c>
      <c r="B29" s="170">
        <v>344</v>
      </c>
      <c r="C29" s="304" t="s">
        <v>356</v>
      </c>
      <c r="D29" s="616" t="s">
        <v>262</v>
      </c>
      <c r="E29" s="617">
        <v>35100</v>
      </c>
      <c r="F29" s="170" t="s">
        <v>24</v>
      </c>
      <c r="G29" s="618" t="s">
        <v>357</v>
      </c>
      <c r="H29" s="134">
        <v>23.12</v>
      </c>
      <c r="I29" s="80" t="s">
        <v>134</v>
      </c>
      <c r="J29" s="679">
        <v>1.3</v>
      </c>
      <c r="K29" s="80"/>
      <c r="L29" s="135"/>
      <c r="M29" s="80"/>
      <c r="N29" s="131"/>
      <c r="O29" s="131">
        <f t="shared" si="0"/>
        <v>23.12</v>
      </c>
      <c r="P29" s="131" t="str">
        <f t="shared" si="1"/>
        <v>I</v>
      </c>
      <c r="Q29" s="495" t="s">
        <v>393</v>
      </c>
      <c r="X29" s="152"/>
      <c r="Y29" s="151"/>
    </row>
    <row r="30" spans="1:25" s="77" customFormat="1" x14ac:dyDescent="0.25">
      <c r="A30" s="678">
        <v>13</v>
      </c>
      <c r="B30" s="170">
        <v>192</v>
      </c>
      <c r="C30" s="304" t="s">
        <v>369</v>
      </c>
      <c r="D30" s="616" t="s">
        <v>251</v>
      </c>
      <c r="E30" s="617">
        <v>34402</v>
      </c>
      <c r="F30" s="170" t="s">
        <v>24</v>
      </c>
      <c r="G30" s="618" t="s">
        <v>252</v>
      </c>
      <c r="H30" s="134">
        <v>23.18</v>
      </c>
      <c r="I30" s="80" t="s">
        <v>134</v>
      </c>
      <c r="J30" s="679">
        <v>1.7</v>
      </c>
      <c r="K30" s="80"/>
      <c r="L30" s="135"/>
      <c r="M30" s="80"/>
      <c r="N30" s="131"/>
      <c r="O30" s="131">
        <f t="shared" si="0"/>
        <v>23.18</v>
      </c>
      <c r="P30" s="131" t="str">
        <f t="shared" si="1"/>
        <v>I</v>
      </c>
      <c r="Q30" s="495" t="s">
        <v>399</v>
      </c>
      <c r="X30" s="152"/>
      <c r="Y30" s="151"/>
    </row>
    <row r="31" spans="1:25" s="77" customFormat="1" x14ac:dyDescent="0.25">
      <c r="A31" s="678">
        <v>14</v>
      </c>
      <c r="B31" s="170">
        <v>208</v>
      </c>
      <c r="C31" s="304" t="s">
        <v>350</v>
      </c>
      <c r="D31" s="616" t="s">
        <v>262</v>
      </c>
      <c r="E31" s="617">
        <v>35179</v>
      </c>
      <c r="F31" s="170" t="s">
        <v>23</v>
      </c>
      <c r="G31" s="618" t="s">
        <v>257</v>
      </c>
      <c r="H31" s="134">
        <v>23.23</v>
      </c>
      <c r="I31" s="80" t="s">
        <v>134</v>
      </c>
      <c r="J31" s="679">
        <v>3.4</v>
      </c>
      <c r="K31" s="80"/>
      <c r="L31" s="135"/>
      <c r="M31" s="80"/>
      <c r="N31" s="131"/>
      <c r="O31" s="131">
        <f t="shared" si="0"/>
        <v>23.23</v>
      </c>
      <c r="P31" s="131" t="str">
        <f t="shared" si="1"/>
        <v>I</v>
      </c>
      <c r="Q31" s="370" t="s">
        <v>389</v>
      </c>
      <c r="X31" s="152"/>
      <c r="Y31" s="151"/>
    </row>
    <row r="32" spans="1:25" s="77" customFormat="1" x14ac:dyDescent="0.25">
      <c r="A32" s="678">
        <v>15</v>
      </c>
      <c r="B32" s="170">
        <v>321</v>
      </c>
      <c r="C32" s="304" t="s">
        <v>334</v>
      </c>
      <c r="D32" s="616" t="s">
        <v>335</v>
      </c>
      <c r="E32" s="617" t="s">
        <v>336</v>
      </c>
      <c r="F32" s="170" t="s">
        <v>24</v>
      </c>
      <c r="G32" s="618" t="s">
        <v>337</v>
      </c>
      <c r="H32" s="134">
        <v>23.46</v>
      </c>
      <c r="I32" s="80" t="s">
        <v>134</v>
      </c>
      <c r="J32" s="679">
        <v>1.4</v>
      </c>
      <c r="K32" s="80"/>
      <c r="L32" s="135"/>
      <c r="M32" s="80"/>
      <c r="N32" s="131"/>
      <c r="O32" s="131"/>
      <c r="P32" s="131" t="s">
        <v>22</v>
      </c>
      <c r="Q32" s="370" t="s">
        <v>322</v>
      </c>
      <c r="X32" s="152"/>
      <c r="Y32" s="151"/>
    </row>
    <row r="33" spans="1:25" s="77" customFormat="1" x14ac:dyDescent="0.25">
      <c r="A33" s="678">
        <v>16</v>
      </c>
      <c r="B33" s="170">
        <v>256</v>
      </c>
      <c r="C33" s="304" t="s">
        <v>305</v>
      </c>
      <c r="D33" s="616" t="s">
        <v>306</v>
      </c>
      <c r="E33" s="617">
        <v>34590</v>
      </c>
      <c r="F33" s="170" t="s">
        <v>23</v>
      </c>
      <c r="G33" s="618" t="s">
        <v>257</v>
      </c>
      <c r="H33" s="134">
        <v>23.47</v>
      </c>
      <c r="I33" s="80" t="s">
        <v>134</v>
      </c>
      <c r="J33" s="679">
        <v>2.5</v>
      </c>
      <c r="K33" s="80"/>
      <c r="L33" s="135"/>
      <c r="M33" s="80"/>
      <c r="N33" s="131"/>
      <c r="O33" s="131">
        <f>MIN(H33,L33)</f>
        <v>23.47</v>
      </c>
      <c r="P33" s="131" t="s">
        <v>22</v>
      </c>
      <c r="Q33" s="370" t="s">
        <v>330</v>
      </c>
      <c r="X33" s="152"/>
      <c r="Y33" s="151"/>
    </row>
    <row r="34" spans="1:25" s="77" customFormat="1" x14ac:dyDescent="0.25">
      <c r="A34" s="678">
        <v>17</v>
      </c>
      <c r="B34" s="170">
        <v>46</v>
      </c>
      <c r="C34" s="304" t="s">
        <v>307</v>
      </c>
      <c r="D34" s="616" t="s">
        <v>251</v>
      </c>
      <c r="E34" s="617">
        <v>36674</v>
      </c>
      <c r="F34" s="170" t="s">
        <v>23</v>
      </c>
      <c r="G34" s="618" t="s">
        <v>308</v>
      </c>
      <c r="H34" s="134">
        <v>23.6</v>
      </c>
      <c r="I34" s="80" t="s">
        <v>134</v>
      </c>
      <c r="J34" s="679">
        <v>1.3</v>
      </c>
      <c r="K34" s="80"/>
      <c r="L34" s="135"/>
      <c r="M34" s="80"/>
      <c r="N34" s="131"/>
      <c r="O34" s="131"/>
      <c r="P34" s="131" t="s">
        <v>22</v>
      </c>
      <c r="Q34" s="370" t="s">
        <v>331</v>
      </c>
      <c r="X34" s="152"/>
      <c r="Y34" s="151"/>
    </row>
    <row r="35" spans="1:25" s="77" customFormat="1" x14ac:dyDescent="0.25">
      <c r="A35" s="678">
        <v>18</v>
      </c>
      <c r="B35" s="170">
        <v>172</v>
      </c>
      <c r="C35" s="304" t="s">
        <v>279</v>
      </c>
      <c r="D35" s="616" t="s">
        <v>280</v>
      </c>
      <c r="E35" s="617">
        <v>34605</v>
      </c>
      <c r="F35" s="170" t="s">
        <v>23</v>
      </c>
      <c r="G35" s="618" t="s">
        <v>281</v>
      </c>
      <c r="H35" s="134">
        <v>23.78</v>
      </c>
      <c r="I35" s="80" t="s">
        <v>134</v>
      </c>
      <c r="J35" s="679">
        <v>1.4</v>
      </c>
      <c r="K35" s="80"/>
      <c r="L35" s="135"/>
      <c r="M35" s="80"/>
      <c r="N35" s="131"/>
      <c r="O35" s="131">
        <f>MIN(H35,L35)</f>
        <v>23.78</v>
      </c>
      <c r="P35" s="131" t="s">
        <v>22</v>
      </c>
      <c r="Q35" s="370" t="s">
        <v>323</v>
      </c>
      <c r="X35" s="152"/>
      <c r="Y35" s="151"/>
    </row>
    <row r="36" spans="1:25" s="77" customFormat="1" x14ac:dyDescent="0.25">
      <c r="A36" s="678">
        <v>19</v>
      </c>
      <c r="B36" s="170">
        <v>140</v>
      </c>
      <c r="C36" s="304" t="s">
        <v>365</v>
      </c>
      <c r="D36" s="616" t="s">
        <v>304</v>
      </c>
      <c r="E36" s="617">
        <v>34566</v>
      </c>
      <c r="F36" s="170" t="s">
        <v>24</v>
      </c>
      <c r="G36" s="618" t="s">
        <v>341</v>
      </c>
      <c r="H36" s="134">
        <v>23.79</v>
      </c>
      <c r="I36" s="80" t="s">
        <v>134</v>
      </c>
      <c r="J36" s="679">
        <v>1.7</v>
      </c>
      <c r="K36" s="80"/>
      <c r="L36" s="135"/>
      <c r="M36" s="80"/>
      <c r="N36" s="131"/>
      <c r="O36" s="131"/>
      <c r="P36" s="131" t="s">
        <v>22</v>
      </c>
      <c r="Q36" s="370" t="s">
        <v>397</v>
      </c>
      <c r="X36" s="152"/>
      <c r="Y36" s="151"/>
    </row>
    <row r="37" spans="1:25" s="77" customFormat="1" x14ac:dyDescent="0.25">
      <c r="A37" s="678">
        <v>20</v>
      </c>
      <c r="B37" s="170">
        <v>32</v>
      </c>
      <c r="C37" s="304" t="s">
        <v>362</v>
      </c>
      <c r="D37" s="616" t="s">
        <v>363</v>
      </c>
      <c r="E37" s="617">
        <v>35661</v>
      </c>
      <c r="F37" s="170" t="s">
        <v>24</v>
      </c>
      <c r="G37" s="618" t="s">
        <v>252</v>
      </c>
      <c r="H37" s="134">
        <v>23.89</v>
      </c>
      <c r="I37" s="80" t="s">
        <v>134</v>
      </c>
      <c r="J37" s="679">
        <v>0</v>
      </c>
      <c r="K37" s="80"/>
      <c r="L37" s="135"/>
      <c r="M37" s="80"/>
      <c r="N37" s="131"/>
      <c r="O37" s="131">
        <f>MIN(H37,L37)</f>
        <v>23.89</v>
      </c>
      <c r="P37" s="131" t="s">
        <v>22</v>
      </c>
      <c r="Q37" s="495" t="s">
        <v>395</v>
      </c>
      <c r="X37" s="152"/>
      <c r="Y37" s="151"/>
    </row>
    <row r="38" spans="1:25" s="77" customFormat="1" x14ac:dyDescent="0.25">
      <c r="A38" s="678">
        <v>21</v>
      </c>
      <c r="B38" s="170">
        <v>468</v>
      </c>
      <c r="C38" s="304" t="s">
        <v>381</v>
      </c>
      <c r="D38" s="616" t="s">
        <v>382</v>
      </c>
      <c r="E38" s="617">
        <v>34513</v>
      </c>
      <c r="F38" s="170" t="s">
        <v>23</v>
      </c>
      <c r="G38" s="618" t="s">
        <v>263</v>
      </c>
      <c r="H38" s="134">
        <v>23.98</v>
      </c>
      <c r="I38" s="80" t="s">
        <v>134</v>
      </c>
      <c r="J38" s="679">
        <v>1.7</v>
      </c>
      <c r="K38" s="80"/>
      <c r="L38" s="135"/>
      <c r="M38" s="80"/>
      <c r="N38" s="131"/>
      <c r="O38" s="131">
        <f>MIN(H38,L38)</f>
        <v>23.98</v>
      </c>
      <c r="P38" s="131" t="s">
        <v>22</v>
      </c>
      <c r="Q38" s="370" t="s">
        <v>317</v>
      </c>
      <c r="X38" s="152"/>
      <c r="Y38" s="151"/>
    </row>
    <row r="39" spans="1:25" s="77" customFormat="1" x14ac:dyDescent="0.25">
      <c r="A39" s="678">
        <v>22</v>
      </c>
      <c r="B39" s="170">
        <v>372</v>
      </c>
      <c r="C39" s="304" t="s">
        <v>355</v>
      </c>
      <c r="D39" s="616" t="s">
        <v>283</v>
      </c>
      <c r="E39" s="617">
        <v>36433</v>
      </c>
      <c r="F39" s="170" t="s">
        <v>23</v>
      </c>
      <c r="G39" s="618" t="s">
        <v>257</v>
      </c>
      <c r="H39" s="134">
        <v>24.06</v>
      </c>
      <c r="I39" s="80" t="s">
        <v>134</v>
      </c>
      <c r="J39" s="679">
        <v>1.3</v>
      </c>
      <c r="K39" s="80"/>
      <c r="L39" s="135"/>
      <c r="M39" s="80"/>
      <c r="N39" s="131"/>
      <c r="O39" s="131"/>
      <c r="P39" s="131" t="s">
        <v>22</v>
      </c>
      <c r="Q39" s="370" t="s">
        <v>392</v>
      </c>
      <c r="X39" s="152"/>
      <c r="Y39" s="151"/>
    </row>
    <row r="40" spans="1:25" s="77" customFormat="1" x14ac:dyDescent="0.25">
      <c r="A40" s="678">
        <v>23</v>
      </c>
      <c r="B40" s="170">
        <v>447</v>
      </c>
      <c r="C40" s="304" t="s">
        <v>371</v>
      </c>
      <c r="D40" s="616" t="s">
        <v>363</v>
      </c>
      <c r="E40" s="617">
        <v>35710</v>
      </c>
      <c r="F40" s="170" t="s">
        <v>23</v>
      </c>
      <c r="G40" s="618" t="s">
        <v>257</v>
      </c>
      <c r="H40" s="134">
        <v>24.13</v>
      </c>
      <c r="I40" s="80" t="s">
        <v>134</v>
      </c>
      <c r="J40" s="679">
        <v>1.7</v>
      </c>
      <c r="K40" s="80"/>
      <c r="L40" s="135"/>
      <c r="M40" s="80"/>
      <c r="N40" s="131"/>
      <c r="O40" s="131">
        <f>MIN(H40,L40)</f>
        <v>24.13</v>
      </c>
      <c r="P40" s="131" t="str">
        <f>LOOKUP(O40,$S$1:$AK$1,$S$2:$AK$2)</f>
        <v>II</v>
      </c>
      <c r="Q40" s="370" t="s">
        <v>386</v>
      </c>
      <c r="X40" s="152"/>
      <c r="Y40" s="151"/>
    </row>
    <row r="41" spans="1:25" s="77" customFormat="1" x14ac:dyDescent="0.25">
      <c r="A41" s="678">
        <v>24</v>
      </c>
      <c r="B41" s="170">
        <v>485</v>
      </c>
      <c r="C41" s="304" t="s">
        <v>266</v>
      </c>
      <c r="D41" s="616" t="s">
        <v>267</v>
      </c>
      <c r="E41" s="617">
        <v>35199</v>
      </c>
      <c r="F41" s="170" t="s">
        <v>23</v>
      </c>
      <c r="G41" s="618" t="s">
        <v>263</v>
      </c>
      <c r="H41" s="134">
        <v>24.27</v>
      </c>
      <c r="I41" s="80" t="s">
        <v>134</v>
      </c>
      <c r="J41" s="679">
        <v>3.4</v>
      </c>
      <c r="K41" s="80"/>
      <c r="L41" s="135"/>
      <c r="M41" s="80"/>
      <c r="N41" s="131"/>
      <c r="O41" s="131">
        <f>MIN(H41,L41)</f>
        <v>24.27</v>
      </c>
      <c r="P41" s="131" t="str">
        <f>LOOKUP(O41,$S$1:$AK$1,$S$2:$AK$2)</f>
        <v>II</v>
      </c>
      <c r="Q41" s="370" t="s">
        <v>317</v>
      </c>
      <c r="X41" s="152"/>
      <c r="Y41" s="151"/>
    </row>
    <row r="42" spans="1:25" s="77" customFormat="1" x14ac:dyDescent="0.25">
      <c r="A42" s="678">
        <v>25</v>
      </c>
      <c r="B42" s="170">
        <v>601</v>
      </c>
      <c r="C42" s="304" t="s">
        <v>346</v>
      </c>
      <c r="D42" s="616" t="s">
        <v>347</v>
      </c>
      <c r="E42" s="617">
        <v>36293</v>
      </c>
      <c r="F42" s="170" t="s">
        <v>22</v>
      </c>
      <c r="G42" s="618" t="s">
        <v>348</v>
      </c>
      <c r="H42" s="134">
        <v>24.32</v>
      </c>
      <c r="I42" s="80" t="s">
        <v>134</v>
      </c>
      <c r="J42" s="679">
        <v>3.4</v>
      </c>
      <c r="K42" s="80"/>
      <c r="L42" s="135"/>
      <c r="M42" s="80"/>
      <c r="N42" s="131"/>
      <c r="O42" s="131">
        <f>MIN(H42,L42)</f>
        <v>24.32</v>
      </c>
      <c r="P42" s="131" t="str">
        <f>LOOKUP(O42,$S$1:$AK$1,$S$2:$AK$2)</f>
        <v>II</v>
      </c>
      <c r="Q42" s="629" t="s">
        <v>387</v>
      </c>
      <c r="X42" s="152"/>
      <c r="Y42" s="151"/>
    </row>
    <row r="43" spans="1:25" s="77" customFormat="1" x14ac:dyDescent="0.25">
      <c r="A43" s="678">
        <v>26</v>
      </c>
      <c r="B43" s="170">
        <v>250</v>
      </c>
      <c r="C43" s="304" t="s">
        <v>375</v>
      </c>
      <c r="D43" s="616" t="s">
        <v>376</v>
      </c>
      <c r="E43" s="617">
        <v>35878</v>
      </c>
      <c r="F43" s="170" t="s">
        <v>23</v>
      </c>
      <c r="G43" s="618" t="s">
        <v>281</v>
      </c>
      <c r="H43" s="134">
        <v>24.61</v>
      </c>
      <c r="I43" s="80" t="s">
        <v>134</v>
      </c>
      <c r="J43" s="679">
        <v>0</v>
      </c>
      <c r="K43" s="80"/>
      <c r="L43" s="135"/>
      <c r="M43" s="80"/>
      <c r="N43" s="131"/>
      <c r="O43" s="131">
        <f>MIN(H43,L43)</f>
        <v>24.61</v>
      </c>
      <c r="P43" s="131" t="str">
        <f>LOOKUP(O43,$S$1:$AK$1,$S$2:$AK$2)</f>
        <v>III</v>
      </c>
      <c r="Q43" s="370" t="s">
        <v>405</v>
      </c>
      <c r="X43" s="152"/>
      <c r="Y43" s="151"/>
    </row>
    <row r="44" spans="1:25" s="77" customFormat="1" x14ac:dyDescent="0.25">
      <c r="A44" s="678">
        <v>27</v>
      </c>
      <c r="B44" s="170">
        <v>204</v>
      </c>
      <c r="C44" s="304" t="s">
        <v>338</v>
      </c>
      <c r="D44" s="616" t="s">
        <v>339</v>
      </c>
      <c r="E44" s="617">
        <v>35366</v>
      </c>
      <c r="F44" s="170" t="s">
        <v>24</v>
      </c>
      <c r="G44" s="618" t="s">
        <v>252</v>
      </c>
      <c r="H44" s="134">
        <v>25.22</v>
      </c>
      <c r="I44" s="80" t="s">
        <v>134</v>
      </c>
      <c r="J44" s="679">
        <v>1.4</v>
      </c>
      <c r="K44" s="80"/>
      <c r="L44" s="135"/>
      <c r="M44" s="80"/>
      <c r="N44" s="131"/>
      <c r="O44" s="131">
        <f>MIN(H44,L44)</f>
        <v>25.22</v>
      </c>
      <c r="P44" s="131" t="str">
        <f>LOOKUP(O44,$S$1:$AK$1,$S$2:$AK$2)</f>
        <v>III</v>
      </c>
      <c r="Q44" s="495" t="s">
        <v>383</v>
      </c>
      <c r="X44" s="152"/>
      <c r="Y44" s="151"/>
    </row>
    <row r="45" spans="1:25" s="77" customFormat="1" x14ac:dyDescent="0.25">
      <c r="A45" s="678">
        <v>28</v>
      </c>
      <c r="B45" s="170">
        <v>369</v>
      </c>
      <c r="C45" s="304" t="s">
        <v>344</v>
      </c>
      <c r="D45" s="616" t="s">
        <v>345</v>
      </c>
      <c r="E45" s="617">
        <v>36089</v>
      </c>
      <c r="F45" s="170" t="s">
        <v>23</v>
      </c>
      <c r="G45" s="618" t="s">
        <v>257</v>
      </c>
      <c r="H45" s="134">
        <v>25.36</v>
      </c>
      <c r="I45" s="80" t="s">
        <v>134</v>
      </c>
      <c r="J45" s="679">
        <v>2.2000000000000002</v>
      </c>
      <c r="K45" s="80"/>
      <c r="L45" s="135"/>
      <c r="M45" s="80"/>
      <c r="N45" s="131"/>
      <c r="O45" s="131"/>
      <c r="P45" s="131" t="s">
        <v>21</v>
      </c>
      <c r="Q45" s="370" t="s">
        <v>386</v>
      </c>
      <c r="X45" s="152"/>
      <c r="Y45" s="151"/>
    </row>
    <row r="46" spans="1:25" s="77" customFormat="1" x14ac:dyDescent="0.25">
      <c r="A46" s="678">
        <v>29</v>
      </c>
      <c r="B46" s="170">
        <v>437</v>
      </c>
      <c r="C46" s="304" t="s">
        <v>297</v>
      </c>
      <c r="D46" s="616" t="s">
        <v>298</v>
      </c>
      <c r="E46" s="617">
        <v>34902</v>
      </c>
      <c r="F46" s="170" t="s">
        <v>23</v>
      </c>
      <c r="G46" s="618" t="s">
        <v>257</v>
      </c>
      <c r="H46" s="134">
        <v>25.46</v>
      </c>
      <c r="I46" s="80" t="s">
        <v>134</v>
      </c>
      <c r="J46" s="679">
        <v>1.3</v>
      </c>
      <c r="K46" s="80"/>
      <c r="L46" s="135"/>
      <c r="M46" s="80"/>
      <c r="N46" s="131"/>
      <c r="O46" s="131">
        <f>MIN(H46,L46)</f>
        <v>25.46</v>
      </c>
      <c r="P46" s="131" t="str">
        <f t="shared" ref="P46" si="2">LOOKUP(O46,$S$1:$AK$1,$S$2:$AK$2)</f>
        <v>III</v>
      </c>
      <c r="Q46" s="370" t="s">
        <v>318</v>
      </c>
      <c r="X46" s="152"/>
      <c r="Y46" s="151"/>
    </row>
    <row r="47" spans="1:25" s="77" customFormat="1" x14ac:dyDescent="0.25">
      <c r="A47"/>
      <c r="B47" s="170">
        <v>355</v>
      </c>
      <c r="C47" s="304" t="s">
        <v>256</v>
      </c>
      <c r="D47" s="616" t="s">
        <v>254</v>
      </c>
      <c r="E47" s="617">
        <v>34106</v>
      </c>
      <c r="F47" s="170" t="s">
        <v>25</v>
      </c>
      <c r="G47" s="618" t="s">
        <v>257</v>
      </c>
      <c r="H47" s="514" t="s">
        <v>978</v>
      </c>
      <c r="I47" s="80"/>
      <c r="J47" s="679"/>
      <c r="K47" s="80"/>
      <c r="L47" s="135"/>
      <c r="M47" s="80"/>
      <c r="N47" s="131"/>
      <c r="O47" s="131"/>
      <c r="P47" s="131"/>
      <c r="Q47" s="370" t="s">
        <v>313</v>
      </c>
      <c r="X47" s="152"/>
      <c r="Y47" s="151"/>
    </row>
    <row r="48" spans="1:25" s="77" customFormat="1" x14ac:dyDescent="0.25">
      <c r="A48"/>
      <c r="B48" s="170">
        <v>406</v>
      </c>
      <c r="C48" s="304" t="s">
        <v>284</v>
      </c>
      <c r="D48" s="616" t="s">
        <v>285</v>
      </c>
      <c r="E48" s="617">
        <v>35569</v>
      </c>
      <c r="F48" s="170" t="s">
        <v>23</v>
      </c>
      <c r="G48" s="618" t="s">
        <v>257</v>
      </c>
      <c r="H48" s="514" t="s">
        <v>978</v>
      </c>
      <c r="I48" s="80"/>
      <c r="J48" s="335"/>
      <c r="K48" s="80"/>
      <c r="L48" s="135"/>
      <c r="M48" s="80"/>
      <c r="N48" s="131"/>
      <c r="O48" s="131"/>
      <c r="P48" s="131"/>
      <c r="Q48" s="370" t="s">
        <v>324</v>
      </c>
      <c r="X48" s="152"/>
      <c r="Y48" s="151"/>
    </row>
    <row r="49" spans="1:25" s="77" customFormat="1" x14ac:dyDescent="0.25">
      <c r="A49"/>
      <c r="B49" s="170">
        <v>29</v>
      </c>
      <c r="C49" s="304" t="s">
        <v>293</v>
      </c>
      <c r="D49" s="616" t="s">
        <v>294</v>
      </c>
      <c r="E49" s="617">
        <v>33422</v>
      </c>
      <c r="F49" s="170" t="s">
        <v>24</v>
      </c>
      <c r="G49" s="618" t="s">
        <v>263</v>
      </c>
      <c r="H49" s="514" t="s">
        <v>978</v>
      </c>
      <c r="I49" s="80"/>
      <c r="J49" s="679"/>
      <c r="K49" s="80"/>
      <c r="L49" s="135"/>
      <c r="M49" s="80"/>
      <c r="N49" s="131"/>
      <c r="O49" s="131"/>
      <c r="P49" s="131"/>
      <c r="Q49" s="370" t="s">
        <v>328</v>
      </c>
      <c r="X49" s="152"/>
      <c r="Y49" s="151"/>
    </row>
    <row r="50" spans="1:25" s="77" customFormat="1" x14ac:dyDescent="0.25">
      <c r="A50"/>
      <c r="B50" s="170">
        <v>122</v>
      </c>
      <c r="C50" s="304" t="s">
        <v>340</v>
      </c>
      <c r="D50" s="616" t="s">
        <v>254</v>
      </c>
      <c r="E50" s="617">
        <v>36525</v>
      </c>
      <c r="F50" s="170" t="s">
        <v>23</v>
      </c>
      <c r="G50" s="618" t="s">
        <v>341</v>
      </c>
      <c r="H50" s="134" t="s">
        <v>945</v>
      </c>
      <c r="I50" s="80"/>
      <c r="J50" s="679"/>
      <c r="K50" s="80"/>
      <c r="L50" s="135"/>
      <c r="M50" s="80"/>
      <c r="N50" s="131"/>
      <c r="O50" s="131"/>
      <c r="P50" s="131"/>
      <c r="Q50" s="370" t="s">
        <v>384</v>
      </c>
      <c r="X50" s="152"/>
      <c r="Y50" s="151"/>
    </row>
    <row r="51" spans="1:25" s="77" customFormat="1" x14ac:dyDescent="0.25">
      <c r="A51"/>
      <c r="B51" s="170">
        <v>855</v>
      </c>
      <c r="C51" s="304" t="s">
        <v>289</v>
      </c>
      <c r="D51" s="616" t="s">
        <v>290</v>
      </c>
      <c r="E51" s="617">
        <v>36290</v>
      </c>
      <c r="F51" s="170" t="s">
        <v>24</v>
      </c>
      <c r="G51" s="618" t="s">
        <v>252</v>
      </c>
      <c r="H51" s="134" t="s">
        <v>945</v>
      </c>
      <c r="I51" s="80"/>
      <c r="J51" s="679"/>
      <c r="K51" s="80"/>
      <c r="L51" s="135"/>
      <c r="M51" s="80"/>
      <c r="N51" s="131"/>
      <c r="O51" s="131"/>
      <c r="P51" s="131"/>
      <c r="Q51" s="495" t="s">
        <v>326</v>
      </c>
      <c r="X51" s="152"/>
      <c r="Y51" s="151"/>
    </row>
    <row r="52" spans="1:25" s="77" customFormat="1" x14ac:dyDescent="0.25">
      <c r="A52"/>
      <c r="B52" s="170">
        <v>157</v>
      </c>
      <c r="C52" s="304" t="s">
        <v>349</v>
      </c>
      <c r="D52" s="616" t="s">
        <v>280</v>
      </c>
      <c r="E52" s="617">
        <v>35746</v>
      </c>
      <c r="F52" s="170" t="s">
        <v>24</v>
      </c>
      <c r="G52" s="618" t="s">
        <v>341</v>
      </c>
      <c r="H52" s="134" t="s">
        <v>945</v>
      </c>
      <c r="I52" s="80"/>
      <c r="J52" s="679"/>
      <c r="K52" s="80"/>
      <c r="L52" s="135"/>
      <c r="M52" s="80"/>
      <c r="N52" s="131"/>
      <c r="O52" s="131"/>
      <c r="P52" s="131"/>
      <c r="Q52" s="370" t="s">
        <v>388</v>
      </c>
      <c r="X52" s="152"/>
      <c r="Y52" s="151"/>
    </row>
    <row r="53" spans="1:25" s="77" customFormat="1" x14ac:dyDescent="0.25">
      <c r="A53"/>
      <c r="B53" s="170">
        <v>477</v>
      </c>
      <c r="C53" s="304" t="s">
        <v>273</v>
      </c>
      <c r="D53" s="616" t="s">
        <v>274</v>
      </c>
      <c r="E53" s="617">
        <v>31108</v>
      </c>
      <c r="F53" s="170" t="s">
        <v>26</v>
      </c>
      <c r="G53" s="618" t="s">
        <v>257</v>
      </c>
      <c r="H53" s="134" t="s">
        <v>945</v>
      </c>
      <c r="I53" s="80"/>
      <c r="J53" s="679"/>
      <c r="K53" s="80"/>
      <c r="L53" s="135"/>
      <c r="M53" s="80"/>
      <c r="N53" s="131"/>
      <c r="O53" s="131"/>
      <c r="P53" s="131"/>
      <c r="Q53" s="370" t="s">
        <v>321</v>
      </c>
      <c r="X53" s="152"/>
      <c r="Y53" s="151"/>
    </row>
    <row r="54" spans="1:25" s="77" customFormat="1" x14ac:dyDescent="0.25">
      <c r="A54"/>
      <c r="B54" s="170">
        <v>383</v>
      </c>
      <c r="C54" s="304" t="s">
        <v>351</v>
      </c>
      <c r="D54" s="616" t="s">
        <v>280</v>
      </c>
      <c r="E54" s="617">
        <v>36505</v>
      </c>
      <c r="F54" s="170" t="s">
        <v>23</v>
      </c>
      <c r="G54" s="618" t="s">
        <v>257</v>
      </c>
      <c r="H54" s="134" t="s">
        <v>945</v>
      </c>
      <c r="I54" s="80"/>
      <c r="J54" s="679"/>
      <c r="K54" s="80"/>
      <c r="L54" s="135"/>
      <c r="M54" s="80"/>
      <c r="N54" s="131"/>
      <c r="O54" s="131"/>
      <c r="P54" s="131"/>
      <c r="Q54" s="370" t="s">
        <v>390</v>
      </c>
      <c r="X54" s="152"/>
      <c r="Y54" s="151"/>
    </row>
    <row r="55" spans="1:25" s="77" customFormat="1" x14ac:dyDescent="0.25">
      <c r="A55"/>
      <c r="B55" s="170">
        <v>32</v>
      </c>
      <c r="C55" s="304" t="s">
        <v>350</v>
      </c>
      <c r="D55" s="616" t="s">
        <v>352</v>
      </c>
      <c r="E55" s="617">
        <v>35732</v>
      </c>
      <c r="F55" s="170" t="s">
        <v>24</v>
      </c>
      <c r="G55" s="618" t="s">
        <v>281</v>
      </c>
      <c r="H55" s="134" t="s">
        <v>945</v>
      </c>
      <c r="I55" s="80"/>
      <c r="J55" s="679"/>
      <c r="K55" s="80"/>
      <c r="L55" s="135"/>
      <c r="M55" s="80"/>
      <c r="N55" s="131"/>
      <c r="O55" s="131"/>
      <c r="P55" s="131"/>
      <c r="Q55" s="370" t="s">
        <v>391</v>
      </c>
      <c r="X55" s="152"/>
      <c r="Y55" s="151"/>
    </row>
    <row r="56" spans="1:25" s="77" customFormat="1" x14ac:dyDescent="0.25">
      <c r="A56"/>
      <c r="B56" s="170">
        <v>58</v>
      </c>
      <c r="C56" s="304" t="s">
        <v>353</v>
      </c>
      <c r="D56" s="616" t="s">
        <v>343</v>
      </c>
      <c r="E56" s="617">
        <v>34610</v>
      </c>
      <c r="F56" s="170" t="s">
        <v>24</v>
      </c>
      <c r="G56" s="618" t="s">
        <v>257</v>
      </c>
      <c r="H56" s="134" t="s">
        <v>945</v>
      </c>
      <c r="I56" s="80"/>
      <c r="J56" s="679"/>
      <c r="K56" s="80"/>
      <c r="L56" s="135"/>
      <c r="M56" s="80"/>
      <c r="N56" s="131"/>
      <c r="O56" s="131"/>
      <c r="P56" s="131"/>
      <c r="Q56" s="370" t="s">
        <v>311</v>
      </c>
      <c r="X56" s="152"/>
      <c r="Y56" s="151"/>
    </row>
    <row r="57" spans="1:25" s="77" customFormat="1" x14ac:dyDescent="0.25">
      <c r="A57"/>
      <c r="B57" s="170">
        <v>63</v>
      </c>
      <c r="C57" s="304" t="s">
        <v>286</v>
      </c>
      <c r="D57" s="616" t="s">
        <v>287</v>
      </c>
      <c r="E57" s="617">
        <v>35012</v>
      </c>
      <c r="F57" s="170" t="s">
        <v>23</v>
      </c>
      <c r="G57" s="618" t="s">
        <v>288</v>
      </c>
      <c r="H57" s="134" t="s">
        <v>945</v>
      </c>
      <c r="I57" s="80"/>
      <c r="J57" s="679"/>
      <c r="K57" s="80"/>
      <c r="L57" s="135"/>
      <c r="M57" s="80"/>
      <c r="N57" s="131"/>
      <c r="O57" s="131"/>
      <c r="P57" s="131"/>
      <c r="Q57" s="495" t="s">
        <v>325</v>
      </c>
      <c r="X57" s="152"/>
      <c r="Y57" s="151"/>
    </row>
    <row r="58" spans="1:25" s="77" customFormat="1" x14ac:dyDescent="0.25">
      <c r="A58"/>
      <c r="B58" s="170">
        <v>496</v>
      </c>
      <c r="C58" s="304" t="s">
        <v>271</v>
      </c>
      <c r="D58" s="616" t="s">
        <v>272</v>
      </c>
      <c r="E58" s="617">
        <v>34561</v>
      </c>
      <c r="F58" s="170" t="s">
        <v>25</v>
      </c>
      <c r="G58" s="618" t="s">
        <v>252</v>
      </c>
      <c r="H58" s="134" t="s">
        <v>945</v>
      </c>
      <c r="I58" s="80"/>
      <c r="J58" s="679"/>
      <c r="K58" s="80"/>
      <c r="L58" s="135"/>
      <c r="M58" s="80"/>
      <c r="N58" s="131"/>
      <c r="O58" s="131"/>
      <c r="P58" s="131"/>
      <c r="Q58" s="495" t="s">
        <v>320</v>
      </c>
      <c r="X58" s="152"/>
      <c r="Y58" s="151"/>
    </row>
    <row r="59" spans="1:25" s="77" customFormat="1" x14ac:dyDescent="0.25">
      <c r="A59"/>
      <c r="B59" s="170">
        <v>378</v>
      </c>
      <c r="C59" s="304" t="s">
        <v>358</v>
      </c>
      <c r="D59" s="616" t="s">
        <v>359</v>
      </c>
      <c r="E59" s="617">
        <v>35620</v>
      </c>
      <c r="F59" s="170" t="s">
        <v>23</v>
      </c>
      <c r="G59" s="618" t="s">
        <v>257</v>
      </c>
      <c r="H59" s="134" t="s">
        <v>945</v>
      </c>
      <c r="I59" s="80"/>
      <c r="J59" s="679"/>
      <c r="K59" s="80"/>
      <c r="L59" s="135"/>
      <c r="M59" s="80"/>
      <c r="N59" s="131"/>
      <c r="O59" s="131"/>
      <c r="P59" s="131"/>
      <c r="Q59" s="370" t="s">
        <v>324</v>
      </c>
      <c r="X59" s="152"/>
      <c r="Y59" s="151"/>
    </row>
    <row r="60" spans="1:25" s="77" customFormat="1" x14ac:dyDescent="0.25">
      <c r="A60"/>
      <c r="B60" s="170">
        <v>992</v>
      </c>
      <c r="C60" s="304" t="s">
        <v>360</v>
      </c>
      <c r="D60" s="616" t="s">
        <v>361</v>
      </c>
      <c r="E60" s="617">
        <v>36298</v>
      </c>
      <c r="F60" s="170" t="s">
        <v>23</v>
      </c>
      <c r="G60" s="618" t="s">
        <v>260</v>
      </c>
      <c r="H60" s="134" t="s">
        <v>945</v>
      </c>
      <c r="I60" s="80"/>
      <c r="J60" s="679"/>
      <c r="K60" s="80"/>
      <c r="L60" s="135"/>
      <c r="M60" s="80"/>
      <c r="N60" s="131"/>
      <c r="O60" s="131"/>
      <c r="P60" s="131"/>
      <c r="Q60" s="626" t="s">
        <v>394</v>
      </c>
      <c r="X60" s="152"/>
      <c r="Y60" s="151"/>
    </row>
    <row r="61" spans="1:25" s="77" customFormat="1" x14ac:dyDescent="0.25">
      <c r="A61"/>
      <c r="B61" s="170">
        <v>543</v>
      </c>
      <c r="C61" s="304" t="s">
        <v>275</v>
      </c>
      <c r="D61" s="616" t="s">
        <v>276</v>
      </c>
      <c r="E61" s="617" t="s">
        <v>277</v>
      </c>
      <c r="F61" s="170" t="s">
        <v>24</v>
      </c>
      <c r="G61" s="618" t="s">
        <v>278</v>
      </c>
      <c r="H61" s="134" t="s">
        <v>945</v>
      </c>
      <c r="I61" s="80"/>
      <c r="J61" s="679"/>
      <c r="K61" s="80"/>
      <c r="L61" s="135"/>
      <c r="M61" s="80"/>
      <c r="N61" s="131"/>
      <c r="O61" s="131"/>
      <c r="P61" s="131"/>
      <c r="Q61" s="627" t="s">
        <v>322</v>
      </c>
      <c r="X61" s="152"/>
      <c r="Y61" s="151"/>
    </row>
    <row r="62" spans="1:25" s="77" customFormat="1" x14ac:dyDescent="0.25">
      <c r="A62"/>
      <c r="B62" s="170">
        <v>165</v>
      </c>
      <c r="C62" s="304" t="s">
        <v>364</v>
      </c>
      <c r="D62" s="616" t="s">
        <v>265</v>
      </c>
      <c r="E62" s="617">
        <v>35004</v>
      </c>
      <c r="F62" s="170" t="s">
        <v>24</v>
      </c>
      <c r="G62" s="618" t="s">
        <v>341</v>
      </c>
      <c r="H62" s="134" t="s">
        <v>945</v>
      </c>
      <c r="I62" s="80"/>
      <c r="J62" s="679"/>
      <c r="K62" s="80"/>
      <c r="L62" s="135"/>
      <c r="M62" s="80"/>
      <c r="N62" s="131"/>
      <c r="O62" s="131"/>
      <c r="P62" s="131"/>
      <c r="Q62" s="370" t="s">
        <v>396</v>
      </c>
      <c r="X62" s="152"/>
      <c r="Y62" s="151"/>
    </row>
    <row r="63" spans="1:25" s="77" customFormat="1" x14ac:dyDescent="0.25">
      <c r="A63"/>
      <c r="B63" s="170">
        <v>629</v>
      </c>
      <c r="C63" s="304" t="s">
        <v>366</v>
      </c>
      <c r="D63" s="616" t="s">
        <v>367</v>
      </c>
      <c r="E63" s="617">
        <v>36106</v>
      </c>
      <c r="F63" s="170" t="s">
        <v>23</v>
      </c>
      <c r="G63" s="618" t="s">
        <v>368</v>
      </c>
      <c r="H63" s="134" t="s">
        <v>945</v>
      </c>
      <c r="I63" s="80"/>
      <c r="J63" s="679"/>
      <c r="K63" s="80"/>
      <c r="L63" s="135"/>
      <c r="M63" s="80"/>
      <c r="N63" s="131"/>
      <c r="O63" s="131"/>
      <c r="P63" s="131"/>
      <c r="Q63" s="495" t="s">
        <v>398</v>
      </c>
      <c r="X63" s="152"/>
      <c r="Y63" s="151"/>
    </row>
    <row r="64" spans="1:25" s="77" customFormat="1" x14ac:dyDescent="0.25">
      <c r="A64"/>
      <c r="B64" s="170">
        <v>356</v>
      </c>
      <c r="C64" s="304" t="s">
        <v>268</v>
      </c>
      <c r="D64" s="616" t="s">
        <v>269</v>
      </c>
      <c r="E64" s="617">
        <v>35636</v>
      </c>
      <c r="F64" s="170" t="s">
        <v>23</v>
      </c>
      <c r="G64" s="618" t="s">
        <v>257</v>
      </c>
      <c r="H64" s="134" t="s">
        <v>945</v>
      </c>
      <c r="I64" s="80"/>
      <c r="J64" s="679"/>
      <c r="K64" s="80"/>
      <c r="L64" s="135"/>
      <c r="M64" s="80"/>
      <c r="N64" s="131"/>
      <c r="O64" s="131"/>
      <c r="P64" s="131"/>
      <c r="Q64" s="370" t="s">
        <v>318</v>
      </c>
      <c r="X64" s="152"/>
      <c r="Y64" s="151"/>
    </row>
    <row r="65" spans="1:25" s="77" customFormat="1" x14ac:dyDescent="0.25">
      <c r="A65"/>
      <c r="B65" s="170">
        <v>50</v>
      </c>
      <c r="C65" s="304" t="s">
        <v>295</v>
      </c>
      <c r="D65" s="616" t="s">
        <v>304</v>
      </c>
      <c r="E65" s="617">
        <v>35397</v>
      </c>
      <c r="F65" s="170" t="s">
        <v>24</v>
      </c>
      <c r="G65" s="618" t="s">
        <v>257</v>
      </c>
      <c r="H65" s="134" t="s">
        <v>945</v>
      </c>
      <c r="I65" s="80"/>
      <c r="J65" s="679"/>
      <c r="K65" s="80"/>
      <c r="L65" s="135"/>
      <c r="M65" s="80"/>
      <c r="N65" s="131"/>
      <c r="O65" s="131"/>
      <c r="P65" s="131"/>
      <c r="Q65" s="370" t="s">
        <v>401</v>
      </c>
      <c r="X65" s="152"/>
      <c r="Y65" s="151"/>
    </row>
    <row r="66" spans="1:25" s="77" customFormat="1" x14ac:dyDescent="0.25">
      <c r="A66"/>
      <c r="B66" s="170">
        <v>532</v>
      </c>
      <c r="C66" s="304" t="s">
        <v>372</v>
      </c>
      <c r="D66" s="616" t="s">
        <v>283</v>
      </c>
      <c r="E66" s="617">
        <v>35905</v>
      </c>
      <c r="F66" s="170" t="s">
        <v>23</v>
      </c>
      <c r="G66" s="618" t="s">
        <v>257</v>
      </c>
      <c r="H66" s="134" t="s">
        <v>945</v>
      </c>
      <c r="I66" s="80"/>
      <c r="J66" s="679"/>
      <c r="K66" s="80"/>
      <c r="L66" s="135"/>
      <c r="M66" s="80"/>
      <c r="N66" s="131"/>
      <c r="O66" s="131"/>
      <c r="P66" s="131"/>
      <c r="Q66" s="370" t="s">
        <v>402</v>
      </c>
      <c r="X66" s="152"/>
      <c r="Y66" s="151"/>
    </row>
    <row r="67" spans="1:25" s="77" customFormat="1" x14ac:dyDescent="0.25">
      <c r="A67"/>
      <c r="B67" s="170">
        <v>365</v>
      </c>
      <c r="C67" s="304" t="s">
        <v>373</v>
      </c>
      <c r="D67" s="616" t="s">
        <v>262</v>
      </c>
      <c r="E67" s="617">
        <v>35004</v>
      </c>
      <c r="F67" s="170" t="s">
        <v>23</v>
      </c>
      <c r="G67" s="618" t="s">
        <v>288</v>
      </c>
      <c r="H67" s="134" t="s">
        <v>945</v>
      </c>
      <c r="I67" s="80"/>
      <c r="J67" s="679"/>
      <c r="K67" s="80"/>
      <c r="L67" s="135"/>
      <c r="M67" s="80"/>
      <c r="N67" s="131"/>
      <c r="O67" s="131"/>
      <c r="P67" s="131"/>
      <c r="Q67" s="681" t="s">
        <v>403</v>
      </c>
      <c r="X67" s="152"/>
      <c r="Y67" s="151"/>
    </row>
    <row r="68" spans="1:25" s="77" customFormat="1" x14ac:dyDescent="0.25">
      <c r="A68"/>
      <c r="B68" s="170">
        <v>370</v>
      </c>
      <c r="C68" s="304" t="s">
        <v>299</v>
      </c>
      <c r="D68" s="616" t="s">
        <v>300</v>
      </c>
      <c r="E68" s="617">
        <v>35620</v>
      </c>
      <c r="F68" s="170" t="s">
        <v>23</v>
      </c>
      <c r="G68" s="618" t="s">
        <v>257</v>
      </c>
      <c r="H68" s="134" t="s">
        <v>945</v>
      </c>
      <c r="I68" s="80"/>
      <c r="J68" s="679"/>
      <c r="K68" s="80"/>
      <c r="L68" s="135"/>
      <c r="M68" s="80"/>
      <c r="N68" s="131"/>
      <c r="O68" s="131"/>
      <c r="P68" s="131"/>
      <c r="Q68" s="370" t="s">
        <v>324</v>
      </c>
      <c r="X68" s="152"/>
      <c r="Y68" s="151"/>
    </row>
    <row r="69" spans="1:25" s="77" customFormat="1" x14ac:dyDescent="0.25">
      <c r="A69"/>
      <c r="B69" s="170">
        <v>321</v>
      </c>
      <c r="C69" s="304" t="s">
        <v>377</v>
      </c>
      <c r="D69" s="616" t="s">
        <v>306</v>
      </c>
      <c r="E69" s="617">
        <v>35004</v>
      </c>
      <c r="F69" s="170" t="s">
        <v>23</v>
      </c>
      <c r="G69" s="618" t="s">
        <v>281</v>
      </c>
      <c r="H69" s="134" t="s">
        <v>945</v>
      </c>
      <c r="I69" s="80"/>
      <c r="J69" s="679"/>
      <c r="K69" s="80"/>
      <c r="L69" s="135"/>
      <c r="M69" s="80"/>
      <c r="N69" s="131"/>
      <c r="O69" s="131"/>
      <c r="P69" s="131"/>
      <c r="Q69" s="495" t="s">
        <v>405</v>
      </c>
      <c r="X69" s="152"/>
      <c r="Y69" s="151"/>
    </row>
    <row r="70" spans="1:25" s="77" customFormat="1" x14ac:dyDescent="0.25">
      <c r="A70"/>
      <c r="B70" s="170">
        <v>722</v>
      </c>
      <c r="C70" s="304" t="s">
        <v>378</v>
      </c>
      <c r="D70" s="616" t="s">
        <v>379</v>
      </c>
      <c r="E70" s="617">
        <v>36260</v>
      </c>
      <c r="F70" s="170" t="s">
        <v>24</v>
      </c>
      <c r="G70" s="618" t="s">
        <v>252</v>
      </c>
      <c r="H70" s="134" t="s">
        <v>945</v>
      </c>
      <c r="I70" s="80"/>
      <c r="J70" s="679"/>
      <c r="K70" s="80"/>
      <c r="L70" s="135"/>
      <c r="M70" s="80"/>
      <c r="N70" s="131"/>
      <c r="O70" s="131"/>
      <c r="P70" s="131"/>
      <c r="Q70" s="495" t="s">
        <v>329</v>
      </c>
      <c r="X70" s="152"/>
      <c r="Y70" s="151"/>
    </row>
    <row r="71" spans="1:25" s="77" customFormat="1" x14ac:dyDescent="0.25">
      <c r="A71"/>
      <c r="B71" s="170">
        <v>408</v>
      </c>
      <c r="C71" s="304" t="s">
        <v>380</v>
      </c>
      <c r="D71" s="616" t="s">
        <v>265</v>
      </c>
      <c r="E71" s="617">
        <v>30672</v>
      </c>
      <c r="F71" s="170" t="s">
        <v>25</v>
      </c>
      <c r="G71" s="618" t="s">
        <v>252</v>
      </c>
      <c r="H71" s="134" t="s">
        <v>945</v>
      </c>
      <c r="I71" s="80"/>
      <c r="J71" s="679"/>
      <c r="K71" s="80"/>
      <c r="L71" s="135"/>
      <c r="M71" s="80"/>
      <c r="N71" s="131"/>
      <c r="O71" s="131"/>
      <c r="P71" s="131"/>
      <c r="Q71" s="495" t="s">
        <v>327</v>
      </c>
      <c r="X71" s="152"/>
      <c r="Y71" s="151"/>
    </row>
    <row r="72" spans="1:25" s="77" customFormat="1" x14ac:dyDescent="0.25">
      <c r="A72"/>
      <c r="B72" s="170"/>
      <c r="C72" s="304"/>
      <c r="D72" s="616"/>
      <c r="E72" s="617"/>
      <c r="F72" s="170"/>
      <c r="G72" s="618"/>
      <c r="H72" s="134"/>
      <c r="I72" s="80"/>
      <c r="J72" s="335"/>
      <c r="K72" s="80"/>
      <c r="L72" s="135"/>
      <c r="M72" s="80"/>
      <c r="N72" s="131"/>
      <c r="O72" s="131">
        <f t="shared" ref="O72:O74" si="3">MIN(H72,L72)</f>
        <v>0</v>
      </c>
      <c r="P72" s="131"/>
      <c r="Q72" s="495"/>
      <c r="X72" s="152"/>
      <c r="Y72" s="151"/>
    </row>
    <row r="73" spans="1:25" x14ac:dyDescent="0.25">
      <c r="B73" s="231"/>
      <c r="C73" s="231"/>
      <c r="D73" s="316"/>
      <c r="E73" s="309"/>
      <c r="F73" s="231"/>
      <c r="G73" s="316"/>
      <c r="H73" s="194"/>
      <c r="I73" s="80"/>
      <c r="J73" s="74"/>
      <c r="M73" s="231"/>
      <c r="O73" s="231">
        <f t="shared" si="3"/>
        <v>0</v>
      </c>
      <c r="Q73" s="248"/>
      <c r="R73" s="264"/>
    </row>
    <row r="74" spans="1:25" x14ac:dyDescent="0.25">
      <c r="B74" s="231"/>
      <c r="C74" s="231"/>
      <c r="D74" s="316"/>
      <c r="E74" s="309"/>
      <c r="F74" s="231"/>
      <c r="G74" s="316"/>
      <c r="H74" s="194"/>
      <c r="I74" s="80"/>
      <c r="J74" s="74"/>
      <c r="M74" s="231"/>
      <c r="O74" s="231">
        <f t="shared" si="3"/>
        <v>0</v>
      </c>
      <c r="Q74" s="248"/>
      <c r="R74" s="608"/>
    </row>
    <row r="75" spans="1:25" x14ac:dyDescent="0.25">
      <c r="B75" s="231"/>
      <c r="C75" s="231"/>
      <c r="D75" s="316"/>
      <c r="E75" s="309"/>
      <c r="F75" s="231"/>
      <c r="G75" s="316"/>
      <c r="H75" s="194"/>
      <c r="I75" s="80"/>
      <c r="J75" s="74"/>
      <c r="M75" s="231"/>
      <c r="Q75" s="248"/>
      <c r="R75" s="170"/>
    </row>
    <row r="76" spans="1:25" x14ac:dyDescent="0.25">
      <c r="B76" s="231"/>
      <c r="C76" s="231"/>
      <c r="D76" s="316"/>
      <c r="E76" s="309"/>
      <c r="F76" s="231"/>
      <c r="G76" s="316"/>
      <c r="H76" s="194"/>
      <c r="I76" s="80"/>
      <c r="J76" s="74"/>
      <c r="M76" s="231"/>
      <c r="Q76" s="248"/>
      <c r="R76" s="170"/>
    </row>
    <row r="77" spans="1:25" x14ac:dyDescent="0.25">
      <c r="B77" s="231"/>
      <c r="C77" s="231"/>
      <c r="D77" s="316"/>
      <c r="E77" s="309"/>
      <c r="F77" s="231"/>
      <c r="G77" s="316"/>
      <c r="H77" s="194"/>
      <c r="I77" s="80"/>
      <c r="J77" s="74"/>
      <c r="M77" s="231"/>
      <c r="O77" s="231">
        <f>MIN(H77,L77)</f>
        <v>0</v>
      </c>
      <c r="Q77" s="248"/>
      <c r="R77" s="170"/>
    </row>
    <row r="78" spans="1:25" x14ac:dyDescent="0.25">
      <c r="A78" s="240"/>
      <c r="B78" s="231"/>
      <c r="C78" s="231"/>
      <c r="D78" s="316"/>
      <c r="E78" s="309"/>
      <c r="F78" s="231"/>
      <c r="G78" s="316"/>
      <c r="H78" s="194"/>
      <c r="I78" s="80"/>
      <c r="J78" s="74"/>
      <c r="M78" s="231"/>
      <c r="O78" s="231">
        <f>MIN(H78,L78)</f>
        <v>0</v>
      </c>
      <c r="Q78" s="248"/>
      <c r="R78" s="170"/>
    </row>
    <row r="79" spans="1:25" x14ac:dyDescent="0.25">
      <c r="B79" s="231"/>
      <c r="C79" s="231"/>
      <c r="D79" s="307"/>
      <c r="E79" s="198"/>
      <c r="F79" s="174"/>
      <c r="G79" s="337"/>
      <c r="H79" s="337"/>
      <c r="I79" s="476"/>
      <c r="J79" s="610"/>
      <c r="M79" s="187"/>
      <c r="N79" s="194"/>
      <c r="Q79" s="159"/>
    </row>
    <row r="80" spans="1:25" x14ac:dyDescent="0.25">
      <c r="A80" s="240"/>
      <c r="B80" s="231"/>
      <c r="C80" s="231"/>
      <c r="D80" s="307"/>
      <c r="E80" s="174"/>
      <c r="F80" s="174"/>
      <c r="G80" s="337"/>
      <c r="H80" s="337"/>
      <c r="I80" s="476"/>
      <c r="J80" s="610"/>
      <c r="M80" s="187"/>
      <c r="N80" s="194"/>
      <c r="O80" s="231">
        <f>MIN(H80,L80)</f>
        <v>0</v>
      </c>
      <c r="Q80" s="159"/>
      <c r="R80" s="608"/>
    </row>
    <row r="81" spans="1:18" x14ac:dyDescent="0.25">
      <c r="B81" s="231"/>
      <c r="C81" s="231"/>
      <c r="D81" s="307"/>
      <c r="E81" s="174"/>
      <c r="F81" s="174"/>
      <c r="G81" s="337"/>
      <c r="H81" s="337"/>
      <c r="I81" s="476"/>
      <c r="J81" s="610"/>
      <c r="M81" s="187"/>
      <c r="N81" s="194"/>
      <c r="Q81" s="159"/>
    </row>
    <row r="82" spans="1:18" x14ac:dyDescent="0.25">
      <c r="A82" s="240"/>
      <c r="B82" s="231"/>
      <c r="C82" s="231"/>
      <c r="D82" s="307"/>
      <c r="E82" s="611"/>
      <c r="F82" s="174"/>
      <c r="G82" s="337"/>
      <c r="H82" s="337"/>
      <c r="I82" s="476"/>
      <c r="J82" s="610"/>
      <c r="M82" s="187"/>
      <c r="N82" s="194"/>
      <c r="O82" s="231">
        <f>MIN(H82,L82)</f>
        <v>0</v>
      </c>
      <c r="Q82" s="159"/>
      <c r="R82" s="597"/>
    </row>
    <row r="83" spans="1:18" x14ac:dyDescent="0.25">
      <c r="B83" s="231"/>
      <c r="C83" s="231"/>
      <c r="D83" s="307"/>
      <c r="E83" s="198"/>
      <c r="F83" s="174"/>
      <c r="G83" s="337"/>
      <c r="H83" s="337"/>
      <c r="I83" s="476"/>
      <c r="J83" s="610"/>
      <c r="M83" s="187"/>
      <c r="N83" s="194"/>
      <c r="Q83" s="159"/>
    </row>
    <row r="84" spans="1:18" x14ac:dyDescent="0.25">
      <c r="A84" s="240"/>
      <c r="B84" s="231"/>
      <c r="C84" s="231"/>
      <c r="D84" s="307"/>
      <c r="E84" s="174"/>
      <c r="F84" s="174"/>
      <c r="G84" s="337"/>
      <c r="H84" s="337"/>
      <c r="I84" s="476"/>
      <c r="J84" s="610"/>
      <c r="M84" s="187"/>
      <c r="N84" s="194"/>
      <c r="O84" s="231">
        <f>MIN(H84,L84)</f>
        <v>0</v>
      </c>
      <c r="Q84" s="159"/>
      <c r="R84" s="606"/>
    </row>
    <row r="85" spans="1:18" x14ac:dyDescent="0.25">
      <c r="B85" s="231"/>
      <c r="C85" s="231"/>
      <c r="D85" s="307"/>
      <c r="E85" s="174"/>
      <c r="F85" s="174"/>
      <c r="G85" s="337"/>
      <c r="H85" s="337"/>
      <c r="I85" s="476"/>
      <c r="J85" s="610"/>
      <c r="M85" s="187"/>
      <c r="N85" s="194"/>
      <c r="Q85" s="159"/>
    </row>
    <row r="86" spans="1:18" x14ac:dyDescent="0.25">
      <c r="A86" s="240"/>
      <c r="B86" s="231"/>
      <c r="C86" s="231"/>
      <c r="D86" s="307"/>
      <c r="E86" s="174"/>
      <c r="F86" s="174"/>
      <c r="G86" s="337"/>
      <c r="H86" s="337"/>
      <c r="I86" s="476"/>
      <c r="J86" s="610"/>
      <c r="M86" s="187"/>
      <c r="N86" s="194"/>
      <c r="Q86" s="159"/>
    </row>
    <row r="87" spans="1:18" x14ac:dyDescent="0.25">
      <c r="B87" s="231"/>
      <c r="C87" s="231"/>
      <c r="D87" s="307"/>
      <c r="E87" s="174"/>
      <c r="F87" s="174"/>
      <c r="G87" s="337"/>
      <c r="H87" s="612"/>
      <c r="I87" s="476"/>
      <c r="J87" s="610"/>
      <c r="M87" s="187"/>
      <c r="N87" s="194"/>
      <c r="O87" s="231">
        <v>25.6</v>
      </c>
      <c r="Q87" s="159"/>
      <c r="R87" s="597"/>
    </row>
    <row r="88" spans="1:18" x14ac:dyDescent="0.25">
      <c r="A88" s="240"/>
      <c r="B88" s="231"/>
      <c r="C88" s="231"/>
      <c r="D88" s="307"/>
      <c r="E88" s="174"/>
      <c r="F88" s="174"/>
      <c r="G88" s="337"/>
      <c r="H88" s="337"/>
      <c r="I88" s="476"/>
      <c r="J88" s="610"/>
      <c r="M88" s="187"/>
      <c r="N88" s="194"/>
      <c r="O88" s="231">
        <f>MIN(H88,L88)</f>
        <v>0</v>
      </c>
      <c r="Q88" s="159"/>
      <c r="R88" s="606"/>
    </row>
    <row r="89" spans="1:18" x14ac:dyDescent="0.25">
      <c r="B89" s="231"/>
      <c r="C89" s="231"/>
      <c r="D89" s="307"/>
      <c r="E89" s="198"/>
      <c r="F89" s="174"/>
      <c r="G89" s="337"/>
      <c r="H89" s="337"/>
      <c r="I89" s="476"/>
      <c r="J89" s="610"/>
      <c r="M89" s="187"/>
      <c r="N89" s="194"/>
      <c r="O89" s="231">
        <f>MIN(H89,L89)</f>
        <v>0</v>
      </c>
      <c r="Q89" s="159"/>
      <c r="R89" s="170"/>
    </row>
    <row r="90" spans="1:18" x14ac:dyDescent="0.25">
      <c r="A90" s="240"/>
      <c r="B90" s="231"/>
      <c r="C90" s="231"/>
      <c r="D90" s="307"/>
      <c r="E90" s="611"/>
      <c r="F90" s="174"/>
      <c r="G90" s="337"/>
      <c r="H90" s="337"/>
      <c r="I90" s="476"/>
      <c r="J90" s="610"/>
      <c r="M90" s="187"/>
      <c r="N90" s="194"/>
      <c r="O90" s="231">
        <f>MIN(H90,L90)</f>
        <v>0</v>
      </c>
      <c r="Q90" s="159"/>
      <c r="R90" s="608"/>
    </row>
    <row r="91" spans="1:18" x14ac:dyDescent="0.25">
      <c r="B91" s="231"/>
      <c r="C91" s="231"/>
      <c r="D91" s="307"/>
      <c r="E91" s="198"/>
      <c r="F91" s="174"/>
      <c r="G91" s="337"/>
      <c r="H91" s="337"/>
      <c r="I91" s="476"/>
      <c r="J91" s="610"/>
      <c r="M91" s="187"/>
      <c r="N91" s="194"/>
      <c r="O91" s="231">
        <f>MIN(H91,L91)</f>
        <v>0</v>
      </c>
      <c r="Q91" s="159"/>
      <c r="R91" s="613"/>
    </row>
    <row r="92" spans="1:18" x14ac:dyDescent="0.25">
      <c r="A92" s="240"/>
      <c r="B92" s="231"/>
      <c r="C92" s="231"/>
      <c r="D92" s="307"/>
      <c r="E92" s="174"/>
      <c r="F92" s="174"/>
      <c r="G92" s="337"/>
      <c r="H92" s="337"/>
      <c r="I92" s="476"/>
      <c r="J92" s="610"/>
      <c r="M92" s="187"/>
      <c r="N92" s="194"/>
      <c r="Q92" s="159"/>
    </row>
    <row r="93" spans="1:18" x14ac:dyDescent="0.25">
      <c r="B93" s="231"/>
      <c r="C93" s="231"/>
      <c r="D93" s="307"/>
      <c r="E93" s="174"/>
      <c r="F93" s="174"/>
      <c r="G93" s="337"/>
      <c r="H93" s="337"/>
      <c r="I93" s="476"/>
      <c r="J93" s="610"/>
      <c r="M93" s="187"/>
      <c r="N93" s="194"/>
      <c r="O93" s="231">
        <f>MIN(H93,L93)</f>
        <v>0</v>
      </c>
      <c r="Q93" s="159"/>
      <c r="R93" s="606"/>
    </row>
    <row r="94" spans="1:18" x14ac:dyDescent="0.25">
      <c r="A94" s="240"/>
      <c r="B94" s="231"/>
      <c r="C94" s="231"/>
      <c r="D94" s="307"/>
      <c r="E94" s="174"/>
      <c r="F94" s="174"/>
      <c r="G94" s="337"/>
      <c r="H94" s="337"/>
      <c r="I94" s="476"/>
      <c r="J94" s="610"/>
      <c r="M94" s="187"/>
      <c r="N94" s="194"/>
      <c r="O94" s="231">
        <f>MIN(H94,L94)</f>
        <v>0</v>
      </c>
      <c r="Q94" s="159"/>
      <c r="R94" s="597"/>
    </row>
    <row r="95" spans="1:18" x14ac:dyDescent="0.25">
      <c r="B95" s="231"/>
      <c r="C95" s="231"/>
      <c r="D95" s="307"/>
      <c r="E95" s="611"/>
      <c r="F95" s="174"/>
      <c r="G95" s="337"/>
      <c r="H95" s="337"/>
      <c r="I95" s="476"/>
      <c r="J95" s="610"/>
      <c r="M95" s="187"/>
      <c r="N95" s="194"/>
      <c r="Q95" s="159"/>
    </row>
    <row r="96" spans="1:18" x14ac:dyDescent="0.25">
      <c r="A96" s="240"/>
      <c r="B96" s="231"/>
      <c r="C96" s="231"/>
      <c r="D96" s="307"/>
      <c r="E96" s="198"/>
      <c r="F96" s="174"/>
      <c r="G96" s="337"/>
      <c r="H96" s="612"/>
      <c r="I96" s="476"/>
      <c r="J96" s="610"/>
      <c r="M96" s="187"/>
      <c r="N96" s="194"/>
      <c r="Q96" s="159"/>
    </row>
    <row r="97" spans="1:18" x14ac:dyDescent="0.25">
      <c r="B97" s="231"/>
      <c r="C97" s="231"/>
      <c r="D97" s="307"/>
      <c r="E97" s="174"/>
      <c r="F97" s="174"/>
      <c r="G97" s="337"/>
      <c r="H97" s="337"/>
      <c r="I97" s="476"/>
      <c r="J97" s="610"/>
      <c r="M97" s="187"/>
      <c r="N97" s="194"/>
      <c r="O97" s="231">
        <f t="shared" ref="O97:O123" si="4">MIN(H97,L97)</f>
        <v>0</v>
      </c>
      <c r="Q97" s="159"/>
      <c r="R97" s="606"/>
    </row>
    <row r="98" spans="1:18" x14ac:dyDescent="0.25">
      <c r="B98" s="231"/>
      <c r="C98" s="231"/>
      <c r="D98" s="154"/>
      <c r="E98" s="198"/>
      <c r="F98" s="198"/>
      <c r="G98" s="503"/>
      <c r="H98" s="503"/>
      <c r="I98" s="476"/>
      <c r="J98" s="610"/>
      <c r="M98" s="187"/>
      <c r="N98" s="194"/>
      <c r="Q98" s="159"/>
      <c r="R98" s="606"/>
    </row>
    <row r="99" spans="1:18" x14ac:dyDescent="0.25">
      <c r="A99" s="240"/>
      <c r="B99" s="231"/>
      <c r="C99" s="231"/>
      <c r="D99" s="307"/>
      <c r="E99" s="174"/>
      <c r="F99" s="174"/>
      <c r="G99" s="337"/>
      <c r="H99" s="337"/>
      <c r="I99" s="476"/>
      <c r="J99" s="610"/>
      <c r="M99" s="187"/>
      <c r="N99" s="194"/>
      <c r="O99" s="231">
        <f t="shared" si="4"/>
        <v>0</v>
      </c>
      <c r="Q99" s="159"/>
      <c r="R99" s="608"/>
    </row>
    <row r="100" spans="1:18" x14ac:dyDescent="0.25">
      <c r="A100" s="240"/>
      <c r="B100" s="231"/>
      <c r="C100" s="231"/>
      <c r="D100" s="307"/>
      <c r="E100" s="611"/>
      <c r="F100" s="174"/>
      <c r="G100" s="337"/>
      <c r="H100" s="337"/>
      <c r="I100" s="476"/>
      <c r="J100" s="610"/>
      <c r="M100" s="187"/>
      <c r="N100" s="194"/>
      <c r="O100" s="231">
        <f t="shared" si="4"/>
        <v>0</v>
      </c>
      <c r="Q100" s="159"/>
      <c r="R100" s="170"/>
    </row>
    <row r="101" spans="1:18" x14ac:dyDescent="0.25">
      <c r="A101" s="240"/>
      <c r="B101" s="231"/>
      <c r="C101" s="231"/>
      <c r="D101" s="307"/>
      <c r="E101" s="174"/>
      <c r="F101" s="174"/>
      <c r="G101" s="337"/>
      <c r="H101" s="337"/>
      <c r="I101" s="476"/>
      <c r="J101" s="610"/>
      <c r="M101" s="187"/>
      <c r="N101" s="194"/>
      <c r="O101" s="231">
        <f t="shared" si="4"/>
        <v>0</v>
      </c>
      <c r="Q101" s="159"/>
      <c r="R101" s="170"/>
    </row>
    <row r="102" spans="1:18" x14ac:dyDescent="0.25">
      <c r="A102" s="240"/>
      <c r="B102" s="231"/>
      <c r="C102" s="231"/>
      <c r="D102" s="307"/>
      <c r="E102" s="174"/>
      <c r="F102" s="174"/>
      <c r="G102" s="337"/>
      <c r="H102" s="337"/>
      <c r="I102" s="476"/>
      <c r="J102" s="610"/>
      <c r="M102" s="187"/>
      <c r="N102" s="194"/>
      <c r="O102" s="231">
        <f t="shared" si="4"/>
        <v>0</v>
      </c>
      <c r="Q102" s="159"/>
      <c r="R102" s="606"/>
    </row>
    <row r="103" spans="1:18" x14ac:dyDescent="0.25">
      <c r="A103" s="240"/>
      <c r="B103" s="231"/>
      <c r="C103" s="231"/>
      <c r="D103" s="307"/>
      <c r="E103" s="174"/>
      <c r="F103" s="174"/>
      <c r="G103" s="337"/>
      <c r="H103" s="337"/>
      <c r="I103" s="476"/>
      <c r="J103" s="610"/>
      <c r="M103" s="187"/>
      <c r="N103" s="194"/>
      <c r="O103" s="231">
        <f t="shared" si="4"/>
        <v>0</v>
      </c>
      <c r="Q103" s="159"/>
      <c r="R103" s="607"/>
    </row>
    <row r="104" spans="1:18" x14ac:dyDescent="0.25">
      <c r="A104" s="240"/>
      <c r="B104" s="231"/>
      <c r="C104" s="231"/>
      <c r="D104" s="307"/>
      <c r="E104" s="174"/>
      <c r="F104" s="174"/>
      <c r="G104" s="337"/>
      <c r="H104" s="337"/>
      <c r="I104" s="476"/>
      <c r="J104" s="610"/>
      <c r="M104" s="187"/>
      <c r="N104" s="194"/>
      <c r="O104" s="231">
        <f t="shared" si="4"/>
        <v>0</v>
      </c>
      <c r="Q104" s="159"/>
      <c r="R104" s="170"/>
    </row>
    <row r="105" spans="1:18" x14ac:dyDescent="0.25">
      <c r="A105" s="240"/>
      <c r="B105" s="231"/>
      <c r="C105" s="231"/>
      <c r="D105" s="307"/>
      <c r="E105" s="174"/>
      <c r="F105" s="174"/>
      <c r="G105" s="337"/>
      <c r="H105" s="337"/>
      <c r="I105" s="476"/>
      <c r="J105" s="610"/>
      <c r="M105" s="187"/>
      <c r="N105" s="194"/>
      <c r="O105" s="231">
        <f t="shared" si="4"/>
        <v>0</v>
      </c>
      <c r="Q105" s="159"/>
      <c r="R105" s="170"/>
    </row>
    <row r="106" spans="1:18" x14ac:dyDescent="0.25">
      <c r="A106" s="240"/>
      <c r="B106" s="231"/>
      <c r="C106" s="231"/>
      <c r="D106" s="307"/>
      <c r="E106" s="174"/>
      <c r="F106" s="174"/>
      <c r="G106" s="337"/>
      <c r="H106" s="337"/>
      <c r="I106" s="476"/>
      <c r="J106" s="610"/>
      <c r="M106" s="187"/>
      <c r="N106" s="194"/>
      <c r="O106" s="231">
        <f t="shared" si="4"/>
        <v>0</v>
      </c>
      <c r="Q106" s="159"/>
      <c r="R106" s="609"/>
    </row>
    <row r="107" spans="1:18" x14ac:dyDescent="0.25">
      <c r="A107" s="240"/>
      <c r="B107" s="231"/>
      <c r="C107" s="231"/>
      <c r="D107" s="307"/>
      <c r="E107" s="174"/>
      <c r="F107" s="174"/>
      <c r="G107" s="337"/>
      <c r="H107" s="337"/>
      <c r="I107" s="476"/>
      <c r="J107" s="610"/>
      <c r="M107" s="187"/>
      <c r="N107" s="194"/>
      <c r="O107" s="231">
        <f t="shared" si="4"/>
        <v>0</v>
      </c>
      <c r="Q107" s="159"/>
      <c r="R107" s="597"/>
    </row>
    <row r="108" spans="1:18" x14ac:dyDescent="0.25">
      <c r="A108" s="240"/>
      <c r="B108" s="231"/>
      <c r="C108" s="231"/>
      <c r="D108" s="307"/>
      <c r="E108" s="198"/>
      <c r="F108" s="174"/>
      <c r="G108" s="337"/>
      <c r="H108" s="337"/>
      <c r="I108" s="476"/>
      <c r="J108" s="610"/>
      <c r="M108" s="187"/>
      <c r="N108" s="194"/>
      <c r="O108" s="231">
        <f t="shared" si="4"/>
        <v>0</v>
      </c>
      <c r="Q108" s="159"/>
      <c r="R108" s="597"/>
    </row>
    <row r="109" spans="1:18" x14ac:dyDescent="0.25">
      <c r="A109" s="240"/>
      <c r="B109" s="231"/>
      <c r="C109" s="231"/>
      <c r="D109" s="307"/>
      <c r="E109" s="174"/>
      <c r="F109" s="174"/>
      <c r="G109" s="337"/>
      <c r="H109" s="337"/>
      <c r="I109" s="476"/>
      <c r="J109" s="610"/>
      <c r="M109" s="187"/>
      <c r="N109" s="194"/>
      <c r="O109" s="231">
        <f t="shared" si="4"/>
        <v>0</v>
      </c>
      <c r="Q109" s="159"/>
      <c r="R109" s="608"/>
    </row>
    <row r="110" spans="1:18" x14ac:dyDescent="0.25">
      <c r="A110" s="240"/>
      <c r="B110" s="231"/>
      <c r="C110" s="231"/>
      <c r="D110" s="307"/>
      <c r="E110" s="198"/>
      <c r="F110" s="174"/>
      <c r="G110" s="337"/>
      <c r="H110" s="337"/>
      <c r="I110" s="476"/>
      <c r="J110" s="610"/>
      <c r="M110" s="187"/>
      <c r="N110" s="194"/>
      <c r="O110" s="231">
        <f t="shared" si="4"/>
        <v>0</v>
      </c>
      <c r="Q110" s="159"/>
      <c r="R110" s="608"/>
    </row>
    <row r="111" spans="1:18" x14ac:dyDescent="0.25">
      <c r="A111" s="240"/>
      <c r="B111" s="231"/>
      <c r="C111" s="231"/>
      <c r="D111" s="307"/>
      <c r="E111" s="174"/>
      <c r="F111" s="174"/>
      <c r="G111" s="337"/>
      <c r="H111" s="337"/>
      <c r="I111" s="476"/>
      <c r="J111" s="610"/>
      <c r="M111" s="187"/>
      <c r="N111" s="194"/>
      <c r="O111" s="231">
        <f t="shared" si="4"/>
        <v>0</v>
      </c>
      <c r="Q111" s="159"/>
      <c r="R111" s="597"/>
    </row>
    <row r="112" spans="1:18" x14ac:dyDescent="0.25">
      <c r="A112" s="240"/>
      <c r="B112" s="231"/>
      <c r="C112" s="231"/>
      <c r="D112" s="307"/>
      <c r="E112" s="174"/>
      <c r="F112" s="174"/>
      <c r="G112" s="337"/>
      <c r="H112" s="337"/>
      <c r="I112" s="476"/>
      <c r="J112" s="610"/>
      <c r="M112" s="187"/>
      <c r="N112" s="194"/>
      <c r="O112" s="231">
        <f t="shared" si="4"/>
        <v>0</v>
      </c>
      <c r="Q112" s="159"/>
      <c r="R112" s="170"/>
    </row>
    <row r="113" spans="1:18" x14ac:dyDescent="0.25">
      <c r="A113" s="237"/>
      <c r="B113" s="231"/>
      <c r="C113" s="231"/>
      <c r="D113" s="307"/>
      <c r="E113" s="174"/>
      <c r="F113" s="174"/>
      <c r="G113" s="337"/>
      <c r="H113" s="337"/>
      <c r="I113" s="476"/>
      <c r="J113" s="610"/>
      <c r="M113" s="187"/>
      <c r="N113" s="194"/>
      <c r="O113" s="231">
        <f t="shared" si="4"/>
        <v>0</v>
      </c>
      <c r="Q113" s="159"/>
      <c r="R113" s="170"/>
    </row>
    <row r="114" spans="1:18" x14ac:dyDescent="0.25">
      <c r="A114" s="237"/>
      <c r="B114" s="231"/>
      <c r="C114" s="231"/>
      <c r="D114" s="307"/>
      <c r="E114" s="174"/>
      <c r="F114" s="174"/>
      <c r="G114" s="337"/>
      <c r="H114" s="337"/>
      <c r="I114" s="476"/>
      <c r="J114" s="610"/>
      <c r="M114" s="187"/>
      <c r="N114" s="194"/>
      <c r="O114" s="231">
        <f t="shared" si="4"/>
        <v>0</v>
      </c>
      <c r="Q114" s="159"/>
      <c r="R114" s="264"/>
    </row>
    <row r="115" spans="1:18" x14ac:dyDescent="0.25">
      <c r="A115" s="237"/>
      <c r="B115" s="231"/>
      <c r="C115" s="231"/>
      <c r="D115" s="307"/>
      <c r="E115" s="174"/>
      <c r="F115" s="174"/>
      <c r="G115" s="337"/>
      <c r="H115" s="337"/>
      <c r="I115" s="476"/>
      <c r="J115" s="610"/>
      <c r="M115" s="187"/>
      <c r="N115" s="194"/>
      <c r="O115" s="231">
        <f t="shared" si="4"/>
        <v>0</v>
      </c>
      <c r="Q115" s="159"/>
      <c r="R115" s="608"/>
    </row>
    <row r="116" spans="1:18" x14ac:dyDescent="0.25">
      <c r="A116" s="237"/>
      <c r="B116" s="231"/>
      <c r="C116" s="231"/>
      <c r="D116" s="307"/>
      <c r="E116" s="198"/>
      <c r="F116" s="174"/>
      <c r="G116" s="337"/>
      <c r="H116" s="337"/>
      <c r="I116" s="476"/>
      <c r="J116" s="610"/>
      <c r="M116" s="187"/>
      <c r="N116" s="194"/>
      <c r="O116" s="231">
        <f t="shared" si="4"/>
        <v>0</v>
      </c>
      <c r="Q116" s="159"/>
      <c r="R116" s="170"/>
    </row>
    <row r="117" spans="1:18" x14ac:dyDescent="0.25">
      <c r="A117" s="237"/>
      <c r="B117" s="231"/>
      <c r="C117" s="231"/>
      <c r="D117" s="307"/>
      <c r="E117" s="174"/>
      <c r="F117" s="174"/>
      <c r="G117" s="337"/>
      <c r="H117" s="337"/>
      <c r="I117" s="476"/>
      <c r="J117" s="610"/>
      <c r="M117" s="187"/>
      <c r="N117" s="194"/>
      <c r="O117" s="231">
        <f t="shared" si="4"/>
        <v>0</v>
      </c>
      <c r="Q117" s="159"/>
      <c r="R117" s="170"/>
    </row>
    <row r="118" spans="1:18" x14ac:dyDescent="0.25">
      <c r="A118" s="237"/>
      <c r="B118" s="231"/>
      <c r="C118" s="231"/>
      <c r="D118" s="307"/>
      <c r="E118" s="174"/>
      <c r="F118" s="174"/>
      <c r="G118" s="337"/>
      <c r="H118" s="337"/>
      <c r="I118" s="476"/>
      <c r="J118" s="610"/>
      <c r="M118" s="187"/>
      <c r="N118" s="194"/>
      <c r="O118" s="231">
        <f t="shared" si="4"/>
        <v>0</v>
      </c>
      <c r="Q118" s="159"/>
      <c r="R118" s="597"/>
    </row>
    <row r="119" spans="1:18" x14ac:dyDescent="0.25">
      <c r="A119" s="237"/>
      <c r="B119" s="231"/>
      <c r="C119" s="231"/>
      <c r="D119" s="307"/>
      <c r="E119" s="174"/>
      <c r="F119" s="174"/>
      <c r="G119" s="337"/>
      <c r="H119" s="337"/>
      <c r="I119" s="476"/>
      <c r="J119" s="610"/>
      <c r="M119" s="187"/>
      <c r="N119" s="194"/>
      <c r="O119" s="231">
        <f t="shared" si="4"/>
        <v>0</v>
      </c>
      <c r="Q119" s="159"/>
      <c r="R119" s="264"/>
    </row>
    <row r="120" spans="1:18" x14ac:dyDescent="0.25">
      <c r="A120" s="237"/>
      <c r="B120" s="231"/>
      <c r="C120" s="231"/>
      <c r="D120" s="307"/>
      <c r="E120" s="611"/>
      <c r="F120" s="174"/>
      <c r="G120" s="337"/>
      <c r="H120" s="337"/>
      <c r="I120" s="476"/>
      <c r="J120" s="610"/>
      <c r="M120" s="187"/>
      <c r="N120" s="194"/>
      <c r="O120" s="231">
        <f t="shared" si="4"/>
        <v>0</v>
      </c>
      <c r="Q120" s="159"/>
      <c r="R120" s="264"/>
    </row>
    <row r="121" spans="1:18" x14ac:dyDescent="0.25">
      <c r="A121" s="237"/>
      <c r="B121" s="231"/>
      <c r="C121" s="231"/>
      <c r="D121" s="307"/>
      <c r="E121" s="198"/>
      <c r="F121" s="174"/>
      <c r="G121" s="337"/>
      <c r="H121" s="337"/>
      <c r="I121" s="476"/>
      <c r="J121" s="610"/>
      <c r="M121" s="187"/>
      <c r="N121" s="194"/>
      <c r="O121" s="231">
        <f t="shared" si="4"/>
        <v>0</v>
      </c>
      <c r="Q121" s="159"/>
      <c r="R121" s="609"/>
    </row>
    <row r="122" spans="1:18" x14ac:dyDescent="0.25">
      <c r="A122" s="237"/>
      <c r="B122" s="231"/>
      <c r="C122" s="231"/>
      <c r="D122" s="307"/>
      <c r="E122" s="174"/>
      <c r="F122" s="174"/>
      <c r="G122" s="337"/>
      <c r="H122" s="337"/>
      <c r="I122" s="476"/>
      <c r="J122" s="610"/>
      <c r="M122" s="187"/>
      <c r="N122" s="194"/>
      <c r="O122" s="231">
        <f t="shared" si="4"/>
        <v>0</v>
      </c>
      <c r="Q122" s="159"/>
      <c r="R122" s="606"/>
    </row>
    <row r="123" spans="1:18" x14ac:dyDescent="0.25">
      <c r="A123" s="237"/>
      <c r="B123" s="231"/>
      <c r="C123" s="231"/>
      <c r="D123" s="307"/>
      <c r="E123" s="174"/>
      <c r="F123" s="174"/>
      <c r="G123" s="337"/>
      <c r="H123" s="337"/>
      <c r="I123" s="476"/>
      <c r="J123" s="610"/>
      <c r="M123" s="187"/>
      <c r="N123" s="194"/>
      <c r="O123" s="231">
        <f t="shared" si="4"/>
        <v>0</v>
      </c>
      <c r="Q123" s="159"/>
      <c r="R123" s="597"/>
    </row>
    <row r="124" spans="1:18" x14ac:dyDescent="0.25">
      <c r="B124" s="231"/>
      <c r="C124" s="231"/>
      <c r="D124" s="307"/>
      <c r="E124" s="198"/>
      <c r="F124" s="174"/>
      <c r="G124" s="337"/>
      <c r="H124" s="337"/>
      <c r="I124" s="476"/>
      <c r="J124" s="610"/>
      <c r="M124" s="187"/>
      <c r="N124" s="194"/>
      <c r="Q124" s="159"/>
    </row>
    <row r="125" spans="1:18" x14ac:dyDescent="0.25">
      <c r="B125" s="231"/>
      <c r="C125" s="231"/>
      <c r="D125" s="307"/>
      <c r="E125" s="611"/>
      <c r="F125" s="174"/>
      <c r="G125" s="337"/>
      <c r="H125" s="337"/>
      <c r="I125" s="476"/>
      <c r="J125" s="610"/>
      <c r="M125" s="187"/>
      <c r="N125" s="194"/>
      <c r="Q125" s="159"/>
    </row>
    <row r="126" spans="1:18" x14ac:dyDescent="0.25">
      <c r="B126" s="231"/>
      <c r="C126" s="231"/>
      <c r="D126" s="307"/>
      <c r="E126" s="174"/>
      <c r="F126" s="174"/>
      <c r="G126" s="337"/>
      <c r="H126" s="337"/>
      <c r="I126" s="476"/>
      <c r="J126" s="610"/>
      <c r="M126" s="187"/>
      <c r="N126" s="194"/>
      <c r="Q126" s="159"/>
    </row>
    <row r="127" spans="1:18" x14ac:dyDescent="0.25">
      <c r="B127" s="231"/>
      <c r="C127" s="231"/>
      <c r="D127" s="307"/>
      <c r="E127" s="174"/>
      <c r="F127" s="174"/>
      <c r="G127" s="337"/>
      <c r="H127" s="337"/>
      <c r="I127" s="476"/>
      <c r="J127" s="610"/>
      <c r="M127" s="187"/>
      <c r="N127" s="194"/>
      <c r="Q127" s="159"/>
    </row>
    <row r="128" spans="1:18" x14ac:dyDescent="0.25">
      <c r="B128" s="231"/>
      <c r="C128" s="231"/>
      <c r="D128" s="307"/>
      <c r="E128" s="198"/>
      <c r="F128" s="174"/>
      <c r="G128" s="337"/>
      <c r="H128" s="337"/>
      <c r="I128" s="476"/>
      <c r="J128" s="610"/>
      <c r="M128" s="187"/>
      <c r="N128" s="194"/>
      <c r="Q128" s="159"/>
    </row>
    <row r="129" spans="1:18" x14ac:dyDescent="0.25">
      <c r="B129" s="231"/>
      <c r="C129" s="231"/>
      <c r="D129" s="307"/>
      <c r="E129" s="174"/>
      <c r="F129" s="174"/>
      <c r="G129" s="337"/>
      <c r="H129" s="337"/>
      <c r="I129" s="476"/>
      <c r="J129" s="610"/>
      <c r="M129" s="187"/>
      <c r="N129" s="194"/>
      <c r="Q129" s="159"/>
    </row>
    <row r="130" spans="1:18" x14ac:dyDescent="0.25">
      <c r="B130" s="231"/>
      <c r="C130" s="231"/>
      <c r="D130" s="307"/>
      <c r="E130" s="174"/>
      <c r="F130" s="174"/>
      <c r="G130" s="337"/>
      <c r="H130" s="337"/>
      <c r="I130" s="476"/>
      <c r="J130" s="610"/>
      <c r="M130" s="187"/>
      <c r="N130" s="194"/>
      <c r="Q130" s="159"/>
    </row>
    <row r="131" spans="1:18" x14ac:dyDescent="0.25">
      <c r="A131" s="240"/>
      <c r="B131" s="231"/>
      <c r="C131" s="231"/>
      <c r="D131" s="307"/>
      <c r="E131" s="174"/>
      <c r="F131" s="174"/>
      <c r="G131" s="337"/>
      <c r="H131" s="337"/>
      <c r="I131" s="476"/>
      <c r="J131" s="610"/>
      <c r="M131" s="187"/>
      <c r="N131" s="194"/>
      <c r="O131" s="231">
        <f>MIN(H131,L131)</f>
        <v>0</v>
      </c>
      <c r="Q131" s="159"/>
      <c r="R131" s="606"/>
    </row>
    <row r="132" spans="1:18" x14ac:dyDescent="0.25">
      <c r="A132" s="237"/>
      <c r="B132" s="231"/>
      <c r="C132" s="231"/>
      <c r="D132" s="307"/>
      <c r="E132" s="174"/>
      <c r="F132" s="174"/>
      <c r="G132" s="337"/>
      <c r="H132" s="337"/>
      <c r="I132" s="476"/>
      <c r="J132" s="610"/>
      <c r="M132" s="187"/>
      <c r="N132" s="194"/>
      <c r="Q132" s="159"/>
      <c r="R132" s="597"/>
    </row>
  </sheetData>
  <autoFilter ref="A17:Q129">
    <sortState ref="A19:Q131">
      <sortCondition ref="L18:L129"/>
    </sortState>
  </autoFilter>
  <mergeCells count="1">
    <mergeCell ref="H14:N14"/>
  </mergeCells>
  <dataValidations count="7">
    <dataValidation type="list" allowBlank="1" showInputMessage="1" showErrorMessage="1" sqref="F21:F23 F47:F49 F44 F38">
      <formula1>"мсмк,мс,кмс,I,II,III"</formula1>
    </dataValidation>
    <dataValidation type="list" allowBlank="1" showInputMessage="1" showErrorMessage="1" sqref="F74 F72 F20 F30 F45:F46 F50:F51">
      <formula1>"мс,кмс,I,II,III,1юн,2юн,3юн,б/р"</formula1>
    </dataValidation>
    <dataValidation type="list" allowBlank="1" showInputMessage="1" showErrorMessage="1" sqref="F77:F78">
      <formula1>"кмс,I,II,III,1юн,2юн,3юн"</formula1>
    </dataValidation>
    <dataValidation type="list" allowBlank="1" showInputMessage="1" showErrorMessage="1" sqref="F79:F83">
      <formula1>"I,II,III,1юн,2юн,3юн,б/р"</formula1>
    </dataValidation>
    <dataValidation type="list" allowBlank="1" showInputMessage="1" showErrorMessage="1" sqref="E80:E81">
      <formula1>"00,01,02,03,04"</formula1>
    </dataValidation>
    <dataValidation type="list" allowBlank="1" showInputMessage="1" showErrorMessage="1" sqref="F84:F97 F99:F121">
      <formula1>"мсмк,мс,кмс,I,II,III,1юн,2юн,3юн,б/р"</formula1>
    </dataValidation>
    <dataValidation type="list" allowBlank="1" showInputMessage="1" showErrorMessage="1" sqref="F132">
      <formula1>"кмс,I,II,III,1юн,2юн,3юн,б/р"</formula1>
    </dataValidation>
  </dataValidations>
  <printOptions horizontalCentered="1"/>
  <pageMargins left="0.19685039370078741" right="0" top="0.39370078740157483" bottom="0.19685039370078741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70C0"/>
  </sheetPr>
  <dimension ref="A1:AG107"/>
  <sheetViews>
    <sheetView topLeftCell="A4" zoomScaleNormal="100" workbookViewId="0">
      <selection activeCell="J58" sqref="J58"/>
    </sheetView>
  </sheetViews>
  <sheetFormatPr defaultColWidth="9.28515625" defaultRowHeight="15.75" outlineLevelCol="1" x14ac:dyDescent="0.25"/>
  <cols>
    <col min="1" max="1" width="3.28515625" style="231" customWidth="1"/>
    <col min="2" max="2" width="4.42578125" style="478" customWidth="1"/>
    <col min="3" max="3" width="13.7109375" style="478" customWidth="1"/>
    <col min="4" max="4" width="14" style="200" customWidth="1"/>
    <col min="5" max="5" width="8.42578125" style="237" customWidth="1"/>
    <col min="6" max="6" width="4.5703125" style="240" customWidth="1"/>
    <col min="7" max="7" width="20.7109375" style="187" customWidth="1"/>
    <col min="8" max="8" width="6" style="194" customWidth="1"/>
    <col min="9" max="9" width="5" style="240" customWidth="1"/>
    <col min="10" max="10" width="6.7109375" style="74" customWidth="1"/>
    <col min="11" max="11" width="4.7109375" style="231" customWidth="1"/>
    <col min="12" max="12" width="17.7109375" style="74" customWidth="1"/>
    <col min="13" max="13" width="9.28515625" style="187"/>
    <col min="14" max="24" width="5.7109375" style="187" hidden="1" customWidth="1" outlineLevel="1"/>
    <col min="25" max="32" width="6.7109375" style="187" hidden="1" customWidth="1" outlineLevel="1"/>
    <col min="33" max="33" width="9.28515625" style="237" collapsed="1"/>
    <col min="34" max="16384" width="9.28515625" style="187"/>
  </cols>
  <sheetData>
    <row r="1" spans="1:33" x14ac:dyDescent="0.25">
      <c r="A1" s="240"/>
      <c r="D1" s="74"/>
      <c r="E1" s="240"/>
      <c r="F1" s="231"/>
      <c r="G1" s="144" t="s">
        <v>0</v>
      </c>
      <c r="H1" s="144"/>
      <c r="N1" s="233">
        <v>44</v>
      </c>
      <c r="O1" s="234">
        <v>46</v>
      </c>
      <c r="P1" s="233">
        <v>46.000999999999998</v>
      </c>
      <c r="Q1" s="234">
        <v>47.35</v>
      </c>
      <c r="R1" s="233">
        <v>47.350999999999999</v>
      </c>
      <c r="S1" s="234">
        <v>49.65</v>
      </c>
      <c r="T1" s="233">
        <v>49.651000000000003</v>
      </c>
      <c r="U1" s="234">
        <v>52.15</v>
      </c>
      <c r="V1" s="233">
        <v>52.151000000000003</v>
      </c>
      <c r="W1" s="235">
        <v>56.15</v>
      </c>
      <c r="X1" s="236">
        <v>56.151000000000003</v>
      </c>
      <c r="Y1" s="235" t="s">
        <v>185</v>
      </c>
      <c r="Z1" s="236" t="s">
        <v>186</v>
      </c>
      <c r="AA1" s="235" t="s">
        <v>172</v>
      </c>
      <c r="AB1" s="236" t="s">
        <v>173</v>
      </c>
      <c r="AC1" s="235" t="s">
        <v>174</v>
      </c>
      <c r="AD1" s="236" t="s">
        <v>175</v>
      </c>
      <c r="AE1" s="235" t="s">
        <v>187</v>
      </c>
      <c r="AF1" s="236" t="s">
        <v>188</v>
      </c>
    </row>
    <row r="2" spans="1:33" x14ac:dyDescent="0.25">
      <c r="A2" s="240"/>
      <c r="D2" s="74"/>
      <c r="E2" s="240"/>
      <c r="F2" s="231"/>
      <c r="G2" s="144" t="s">
        <v>1</v>
      </c>
      <c r="H2" s="144"/>
      <c r="N2" s="238" t="s">
        <v>26</v>
      </c>
      <c r="O2" s="238" t="s">
        <v>26</v>
      </c>
      <c r="P2" s="238" t="s">
        <v>25</v>
      </c>
      <c r="Q2" s="238" t="s">
        <v>25</v>
      </c>
      <c r="R2" s="238" t="s">
        <v>24</v>
      </c>
      <c r="S2" s="238" t="s">
        <v>24</v>
      </c>
      <c r="T2" s="238" t="s">
        <v>23</v>
      </c>
      <c r="U2" s="238" t="s">
        <v>23</v>
      </c>
      <c r="V2" s="238" t="s">
        <v>22</v>
      </c>
      <c r="W2" s="238" t="s">
        <v>22</v>
      </c>
      <c r="X2" s="238" t="s">
        <v>21</v>
      </c>
      <c r="Y2" s="238" t="s">
        <v>21</v>
      </c>
      <c r="Z2" s="238" t="s">
        <v>20</v>
      </c>
      <c r="AA2" s="238" t="s">
        <v>20</v>
      </c>
      <c r="AB2" s="238" t="s">
        <v>19</v>
      </c>
      <c r="AC2" s="238" t="s">
        <v>19</v>
      </c>
      <c r="AD2" s="238" t="s">
        <v>40</v>
      </c>
      <c r="AE2" s="238" t="s">
        <v>40</v>
      </c>
      <c r="AF2" s="239" t="s">
        <v>18</v>
      </c>
    </row>
    <row r="3" spans="1:33" x14ac:dyDescent="0.25">
      <c r="A3" s="240"/>
      <c r="D3" s="74"/>
      <c r="E3" s="240"/>
      <c r="F3" s="231"/>
      <c r="G3" s="144" t="s">
        <v>2</v>
      </c>
      <c r="H3" s="144"/>
    </row>
    <row r="4" spans="1:33" x14ac:dyDescent="0.25">
      <c r="A4" s="240"/>
      <c r="D4" s="74"/>
      <c r="E4" s="240"/>
      <c r="F4" s="231"/>
      <c r="G4" s="240"/>
      <c r="H4" s="240"/>
    </row>
    <row r="5" spans="1:33" x14ac:dyDescent="0.25">
      <c r="A5" s="240"/>
      <c r="D5" s="74"/>
      <c r="E5" s="240"/>
      <c r="F5" s="231"/>
      <c r="G5" s="144"/>
      <c r="H5" s="144"/>
    </row>
    <row r="6" spans="1:33" ht="18.75" x14ac:dyDescent="0.25">
      <c r="A6" s="74"/>
      <c r="D6" s="74"/>
      <c r="E6" s="240"/>
      <c r="G6" s="75" t="s">
        <v>498</v>
      </c>
      <c r="H6" s="74"/>
      <c r="K6" s="74"/>
      <c r="M6" s="231"/>
      <c r="N6" s="231"/>
      <c r="O6" s="231"/>
      <c r="P6" s="231"/>
      <c r="X6" s="241"/>
      <c r="Y6" s="242"/>
      <c r="AG6" s="187"/>
    </row>
    <row r="7" spans="1:33" ht="18.75" x14ac:dyDescent="0.25">
      <c r="A7" s="74"/>
      <c r="D7" s="74"/>
      <c r="E7" s="240"/>
      <c r="G7" s="75" t="s">
        <v>3</v>
      </c>
      <c r="H7" s="74"/>
      <c r="K7" s="74"/>
      <c r="M7" s="231"/>
      <c r="N7" s="231"/>
      <c r="O7" s="231"/>
      <c r="P7" s="231"/>
      <c r="X7" s="243"/>
      <c r="Y7" s="242"/>
      <c r="AG7" s="187"/>
    </row>
    <row r="8" spans="1:33" x14ac:dyDescent="0.25">
      <c r="D8" s="244"/>
      <c r="F8" s="237"/>
      <c r="H8" s="187"/>
      <c r="K8" s="74"/>
      <c r="M8" s="231"/>
      <c r="N8" s="231"/>
      <c r="O8" s="231"/>
      <c r="P8" s="231"/>
      <c r="X8" s="241"/>
      <c r="Y8" s="242"/>
      <c r="AG8" s="187"/>
    </row>
    <row r="9" spans="1:33" ht="20.25" x14ac:dyDescent="0.25">
      <c r="D9" s="244"/>
      <c r="F9" s="242"/>
      <c r="G9" s="245" t="s">
        <v>4</v>
      </c>
      <c r="H9" s="245"/>
      <c r="K9" s="74"/>
      <c r="M9" s="231"/>
      <c r="N9" s="231"/>
      <c r="O9" s="231"/>
      <c r="P9" s="231"/>
      <c r="X9" s="243"/>
      <c r="Y9" s="242"/>
      <c r="AG9" s="187"/>
    </row>
    <row r="10" spans="1:33" ht="7.15" customHeight="1" x14ac:dyDescent="0.25">
      <c r="D10" s="244"/>
      <c r="F10" s="242"/>
      <c r="G10" s="75"/>
      <c r="H10" s="75"/>
      <c r="K10" s="74"/>
      <c r="M10" s="231"/>
      <c r="N10" s="231"/>
      <c r="O10" s="231"/>
      <c r="P10" s="231"/>
      <c r="X10" s="241"/>
      <c r="Y10" s="242"/>
      <c r="AG10" s="187"/>
    </row>
    <row r="11" spans="1:33" ht="20.25" x14ac:dyDescent="0.25">
      <c r="D11" s="244"/>
      <c r="F11" s="237"/>
      <c r="G11" s="75" t="s">
        <v>28</v>
      </c>
      <c r="H11" s="246"/>
      <c r="K11" s="74"/>
      <c r="M11" s="231"/>
      <c r="N11" s="231"/>
      <c r="O11" s="231"/>
      <c r="P11" s="231"/>
      <c r="X11" s="243"/>
      <c r="Y11" s="242"/>
      <c r="AG11" s="187"/>
    </row>
    <row r="12" spans="1:33" x14ac:dyDescent="0.25">
      <c r="A12" s="628" t="s">
        <v>333</v>
      </c>
      <c r="F12" s="237"/>
      <c r="H12" s="247"/>
      <c r="K12" s="74"/>
      <c r="L12" s="94" t="s">
        <v>236</v>
      </c>
      <c r="M12" s="231"/>
      <c r="N12" s="231"/>
      <c r="O12" s="231"/>
      <c r="P12" s="231"/>
      <c r="Q12" s="248" t="s">
        <v>29</v>
      </c>
      <c r="R12" s="248"/>
      <c r="X12" s="241"/>
      <c r="Y12" s="242"/>
      <c r="AG12" s="187"/>
    </row>
    <row r="13" spans="1:33" ht="9" customHeight="1" x14ac:dyDescent="0.25">
      <c r="G13" s="242"/>
    </row>
    <row r="14" spans="1:33" x14ac:dyDescent="0.2">
      <c r="A14" s="250" t="s">
        <v>30</v>
      </c>
      <c r="B14" s="479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758" t="s">
        <v>71</v>
      </c>
      <c r="I14" s="761"/>
      <c r="J14" s="761"/>
      <c r="K14" s="250" t="s">
        <v>34</v>
      </c>
      <c r="L14" s="250" t="s">
        <v>38</v>
      </c>
    </row>
    <row r="15" spans="1:33" ht="7.15" customHeight="1" x14ac:dyDescent="0.2">
      <c r="A15" s="174"/>
      <c r="B15" s="480"/>
      <c r="C15" s="480"/>
      <c r="D15" s="304"/>
      <c r="E15" s="252"/>
      <c r="F15" s="174"/>
      <c r="G15" s="305"/>
      <c r="H15" s="170"/>
      <c r="I15" s="254"/>
      <c r="J15" s="254"/>
      <c r="K15" s="174"/>
      <c r="L15" s="174"/>
    </row>
    <row r="16" spans="1:33" x14ac:dyDescent="0.25">
      <c r="A16" s="394"/>
      <c r="B16" s="481"/>
      <c r="C16" s="481"/>
      <c r="D16" s="163" t="s">
        <v>451</v>
      </c>
      <c r="E16" s="257"/>
      <c r="F16" s="482" t="s">
        <v>996</v>
      </c>
      <c r="G16" s="483"/>
      <c r="H16" s="164" t="s">
        <v>407</v>
      </c>
      <c r="I16" s="165"/>
      <c r="J16" s="484"/>
      <c r="K16" s="258"/>
      <c r="L16" s="485" t="s">
        <v>183</v>
      </c>
      <c r="M16" s="486"/>
    </row>
    <row r="17" spans="1:25" ht="8.1" customHeight="1" x14ac:dyDescent="0.25">
      <c r="A17" s="307"/>
      <c r="B17" s="487"/>
      <c r="C17" s="487"/>
      <c r="D17" s="170"/>
      <c r="E17" s="263"/>
      <c r="F17" s="172"/>
      <c r="G17" s="172"/>
      <c r="H17" s="171"/>
      <c r="I17" s="172"/>
      <c r="J17" s="171"/>
      <c r="K17" s="264"/>
      <c r="L17" s="266"/>
      <c r="M17" s="486"/>
    </row>
    <row r="18" spans="1:25" s="77" customFormat="1" ht="15" x14ac:dyDescent="0.25">
      <c r="A18" s="678">
        <v>1</v>
      </c>
      <c r="B18" s="170">
        <v>401</v>
      </c>
      <c r="C18" s="304" t="s">
        <v>414</v>
      </c>
      <c r="D18" s="616" t="s">
        <v>415</v>
      </c>
      <c r="E18" s="617">
        <v>34516</v>
      </c>
      <c r="F18" s="170" t="s">
        <v>25</v>
      </c>
      <c r="G18" s="618" t="s">
        <v>257</v>
      </c>
      <c r="H18" s="134">
        <v>48.04</v>
      </c>
      <c r="I18" s="135" t="s">
        <v>184</v>
      </c>
      <c r="J18" s="211">
        <v>47.18</v>
      </c>
      <c r="K18" s="135" t="s">
        <v>25</v>
      </c>
      <c r="L18" s="370" t="s">
        <v>1193</v>
      </c>
      <c r="M18" s="80"/>
      <c r="N18" s="131"/>
      <c r="O18" s="131"/>
      <c r="P18" s="131"/>
      <c r="Q18" s="370"/>
      <c r="X18" s="152"/>
      <c r="Y18" s="151"/>
    </row>
    <row r="19" spans="1:25" s="77" customFormat="1" ht="15" x14ac:dyDescent="0.25">
      <c r="A19" s="678">
        <v>2</v>
      </c>
      <c r="B19" s="170">
        <v>436</v>
      </c>
      <c r="C19" s="304" t="s">
        <v>423</v>
      </c>
      <c r="D19" s="616" t="s">
        <v>363</v>
      </c>
      <c r="E19" s="617">
        <v>35188</v>
      </c>
      <c r="F19" s="170" t="s">
        <v>24</v>
      </c>
      <c r="G19" s="618" t="s">
        <v>257</v>
      </c>
      <c r="H19" s="134">
        <v>48.85</v>
      </c>
      <c r="I19" s="135" t="s">
        <v>184</v>
      </c>
      <c r="J19" s="211">
        <v>48.59</v>
      </c>
      <c r="K19" s="135" t="s">
        <v>24</v>
      </c>
      <c r="L19" s="370" t="s">
        <v>311</v>
      </c>
      <c r="M19" s="80"/>
      <c r="N19" s="131"/>
      <c r="O19" s="131"/>
      <c r="P19" s="131"/>
      <c r="Q19" s="370"/>
      <c r="X19" s="152"/>
      <c r="Y19" s="151"/>
    </row>
    <row r="20" spans="1:25" s="77" customFormat="1" ht="15" x14ac:dyDescent="0.25">
      <c r="A20" s="678">
        <v>3</v>
      </c>
      <c r="B20" s="170">
        <v>408</v>
      </c>
      <c r="C20" s="304" t="s">
        <v>380</v>
      </c>
      <c r="D20" s="616" t="s">
        <v>265</v>
      </c>
      <c r="E20" s="617">
        <v>30672</v>
      </c>
      <c r="F20" s="170" t="s">
        <v>25</v>
      </c>
      <c r="G20" s="618" t="s">
        <v>252</v>
      </c>
      <c r="H20" s="134">
        <v>48.85</v>
      </c>
      <c r="I20" s="135" t="s">
        <v>184</v>
      </c>
      <c r="J20" s="211">
        <v>48.6</v>
      </c>
      <c r="K20" s="135" t="s">
        <v>24</v>
      </c>
      <c r="L20" s="370" t="s">
        <v>327</v>
      </c>
      <c r="M20" s="80"/>
      <c r="N20" s="131"/>
      <c r="O20" s="131"/>
      <c r="P20" s="131"/>
      <c r="Q20" s="370"/>
      <c r="X20" s="152"/>
      <c r="Y20" s="151"/>
    </row>
    <row r="21" spans="1:25" s="77" customFormat="1" ht="15" x14ac:dyDescent="0.25">
      <c r="A21" s="678">
        <v>4</v>
      </c>
      <c r="B21" s="170">
        <v>50</v>
      </c>
      <c r="C21" s="304" t="s">
        <v>295</v>
      </c>
      <c r="D21" s="616" t="s">
        <v>304</v>
      </c>
      <c r="E21" s="617">
        <v>35397</v>
      </c>
      <c r="F21" s="170" t="s">
        <v>24</v>
      </c>
      <c r="G21" s="618" t="s">
        <v>257</v>
      </c>
      <c r="H21" s="134">
        <v>50.13</v>
      </c>
      <c r="I21" s="135" t="s">
        <v>184</v>
      </c>
      <c r="J21" s="211">
        <v>49.7</v>
      </c>
      <c r="K21" s="135" t="s">
        <v>24</v>
      </c>
      <c r="L21" s="370" t="s">
        <v>401</v>
      </c>
      <c r="M21" s="80"/>
      <c r="N21" s="131"/>
      <c r="O21" s="131"/>
      <c r="P21" s="131"/>
      <c r="Q21" s="370"/>
      <c r="X21" s="152"/>
      <c r="Y21" s="151"/>
    </row>
    <row r="22" spans="1:25" s="77" customFormat="1" ht="15" x14ac:dyDescent="0.25">
      <c r="A22" s="678">
        <v>5</v>
      </c>
      <c r="B22" s="170">
        <v>51</v>
      </c>
      <c r="C22" s="304" t="s">
        <v>434</v>
      </c>
      <c r="D22" s="616" t="s">
        <v>292</v>
      </c>
      <c r="E22" s="617">
        <v>35737</v>
      </c>
      <c r="F22" s="170" t="s">
        <v>24</v>
      </c>
      <c r="G22" s="618" t="s">
        <v>435</v>
      </c>
      <c r="H22" s="134">
        <v>50.5</v>
      </c>
      <c r="I22" s="135" t="s">
        <v>184</v>
      </c>
      <c r="J22" s="211">
        <v>50.09</v>
      </c>
      <c r="K22" s="135" t="s">
        <v>24</v>
      </c>
      <c r="L22" s="370" t="s">
        <v>449</v>
      </c>
      <c r="M22" s="80"/>
      <c r="N22" s="131"/>
      <c r="O22" s="131"/>
      <c r="P22" s="131"/>
      <c r="Q22" s="370"/>
      <c r="X22" s="152"/>
      <c r="Y22" s="151"/>
    </row>
    <row r="23" spans="1:25" s="77" customFormat="1" ht="15" x14ac:dyDescent="0.25">
      <c r="A23" s="678">
        <v>6</v>
      </c>
      <c r="B23" s="170">
        <v>32</v>
      </c>
      <c r="C23" s="304" t="s">
        <v>362</v>
      </c>
      <c r="D23" s="616" t="s">
        <v>363</v>
      </c>
      <c r="E23" s="617">
        <v>35661</v>
      </c>
      <c r="F23" s="170" t="s">
        <v>24</v>
      </c>
      <c r="G23" s="618" t="s">
        <v>252</v>
      </c>
      <c r="H23" s="134">
        <v>49.47</v>
      </c>
      <c r="I23" s="135" t="s">
        <v>184</v>
      </c>
      <c r="J23" s="335" t="s">
        <v>978</v>
      </c>
      <c r="K23" s="135" t="s">
        <v>24</v>
      </c>
      <c r="L23" s="370" t="s">
        <v>395</v>
      </c>
      <c r="M23" s="80"/>
      <c r="N23" s="131"/>
      <c r="O23" s="131"/>
      <c r="P23" s="131"/>
      <c r="Q23" s="370"/>
      <c r="X23" s="152"/>
      <c r="Y23" s="151"/>
    </row>
    <row r="24" spans="1:25" s="77" customFormat="1" ht="15" x14ac:dyDescent="0.25">
      <c r="A24" s="678">
        <v>7</v>
      </c>
      <c r="B24" s="170">
        <v>394</v>
      </c>
      <c r="C24" s="304" t="s">
        <v>305</v>
      </c>
      <c r="D24" s="616" t="s">
        <v>262</v>
      </c>
      <c r="E24" s="617">
        <v>35530</v>
      </c>
      <c r="F24" s="170" t="s">
        <v>24</v>
      </c>
      <c r="G24" s="618" t="s">
        <v>257</v>
      </c>
      <c r="H24" s="134">
        <v>50.56</v>
      </c>
      <c r="I24" s="135"/>
      <c r="J24" s="335"/>
      <c r="K24" s="83" t="s">
        <v>23</v>
      </c>
      <c r="L24" s="370" t="s">
        <v>448</v>
      </c>
      <c r="M24" s="80"/>
      <c r="N24" s="131"/>
      <c r="O24" s="131"/>
      <c r="P24" s="131"/>
      <c r="Q24" s="370"/>
      <c r="X24" s="152"/>
      <c r="Y24" s="151"/>
    </row>
    <row r="25" spans="1:25" s="77" customFormat="1" ht="15" x14ac:dyDescent="0.25">
      <c r="A25" s="678">
        <v>8</v>
      </c>
      <c r="B25" s="170">
        <v>444</v>
      </c>
      <c r="C25" s="304" t="s">
        <v>418</v>
      </c>
      <c r="D25" s="616" t="s">
        <v>1021</v>
      </c>
      <c r="E25" s="617">
        <v>33855</v>
      </c>
      <c r="F25" s="170" t="s">
        <v>24</v>
      </c>
      <c r="G25" s="618" t="s">
        <v>252</v>
      </c>
      <c r="H25" s="134">
        <v>50.79</v>
      </c>
      <c r="I25" s="135"/>
      <c r="J25" s="335"/>
      <c r="K25" s="83" t="s">
        <v>23</v>
      </c>
      <c r="L25" s="370" t="s">
        <v>443</v>
      </c>
      <c r="M25" s="80"/>
      <c r="N25" s="131"/>
      <c r="O25" s="131"/>
      <c r="P25" s="131"/>
      <c r="Q25" s="370"/>
      <c r="X25" s="152"/>
      <c r="Y25" s="151"/>
    </row>
    <row r="26" spans="1:25" s="77" customFormat="1" ht="15" x14ac:dyDescent="0.25">
      <c r="A26" s="678">
        <v>9</v>
      </c>
      <c r="B26" s="170">
        <v>58</v>
      </c>
      <c r="C26" s="304" t="s">
        <v>353</v>
      </c>
      <c r="D26" s="616" t="s">
        <v>343</v>
      </c>
      <c r="E26" s="617">
        <v>34610</v>
      </c>
      <c r="F26" s="170" t="s">
        <v>24</v>
      </c>
      <c r="G26" s="618" t="s">
        <v>257</v>
      </c>
      <c r="H26" s="134">
        <v>50.86</v>
      </c>
      <c r="I26" s="135"/>
      <c r="J26" s="335"/>
      <c r="K26" s="83" t="s">
        <v>23</v>
      </c>
      <c r="L26" s="370" t="s">
        <v>311</v>
      </c>
      <c r="M26" s="80"/>
      <c r="N26" s="131"/>
      <c r="O26" s="131"/>
      <c r="P26" s="131"/>
      <c r="Q26" s="370"/>
      <c r="X26" s="152"/>
      <c r="Y26" s="151"/>
    </row>
    <row r="27" spans="1:25" s="77" customFormat="1" ht="15" x14ac:dyDescent="0.25">
      <c r="A27" s="678">
        <v>10</v>
      </c>
      <c r="B27" s="170">
        <v>404</v>
      </c>
      <c r="C27" s="304" t="s">
        <v>342</v>
      </c>
      <c r="D27" s="616" t="s">
        <v>343</v>
      </c>
      <c r="E27" s="617">
        <v>36135</v>
      </c>
      <c r="F27" s="170" t="s">
        <v>24</v>
      </c>
      <c r="G27" s="618" t="s">
        <v>252</v>
      </c>
      <c r="H27" s="134">
        <v>51.18</v>
      </c>
      <c r="I27" s="135"/>
      <c r="J27" s="335"/>
      <c r="K27" s="83" t="s">
        <v>23</v>
      </c>
      <c r="L27" s="370" t="s">
        <v>385</v>
      </c>
      <c r="M27" s="80"/>
      <c r="N27" s="131"/>
      <c r="O27" s="131"/>
      <c r="P27" s="131"/>
      <c r="Q27" s="370"/>
      <c r="X27" s="152"/>
      <c r="Y27" s="151"/>
    </row>
    <row r="28" spans="1:25" s="77" customFormat="1" ht="15" x14ac:dyDescent="0.25">
      <c r="A28" s="678">
        <v>11</v>
      </c>
      <c r="B28" s="170">
        <v>157</v>
      </c>
      <c r="C28" s="304" t="s">
        <v>349</v>
      </c>
      <c r="D28" s="616" t="s">
        <v>280</v>
      </c>
      <c r="E28" s="617">
        <v>35746</v>
      </c>
      <c r="F28" s="170" t="s">
        <v>24</v>
      </c>
      <c r="G28" s="618" t="s">
        <v>341</v>
      </c>
      <c r="H28" s="134">
        <v>51.32</v>
      </c>
      <c r="I28" s="135"/>
      <c r="J28" s="335"/>
      <c r="K28" s="83" t="s">
        <v>23</v>
      </c>
      <c r="L28" s="370" t="s">
        <v>388</v>
      </c>
      <c r="M28" s="80"/>
      <c r="N28" s="131"/>
      <c r="O28" s="131"/>
      <c r="P28" s="131"/>
      <c r="Q28" s="370"/>
      <c r="X28" s="152"/>
      <c r="Y28" s="151"/>
    </row>
    <row r="29" spans="1:25" s="77" customFormat="1" ht="15" x14ac:dyDescent="0.25">
      <c r="A29" s="678">
        <v>12</v>
      </c>
      <c r="B29" s="170">
        <v>372</v>
      </c>
      <c r="C29" s="304" t="s">
        <v>355</v>
      </c>
      <c r="D29" s="616" t="s">
        <v>283</v>
      </c>
      <c r="E29" s="617">
        <v>36433</v>
      </c>
      <c r="F29" s="170" t="s">
        <v>23</v>
      </c>
      <c r="G29" s="618" t="s">
        <v>257</v>
      </c>
      <c r="H29" s="134">
        <v>51.97</v>
      </c>
      <c r="I29" s="135"/>
      <c r="J29" s="335"/>
      <c r="K29" s="83" t="s">
        <v>23</v>
      </c>
      <c r="L29" s="370" t="s">
        <v>392</v>
      </c>
      <c r="M29" s="80"/>
      <c r="N29" s="131"/>
      <c r="O29" s="131"/>
      <c r="P29" s="131"/>
      <c r="Q29" s="370"/>
      <c r="X29" s="152"/>
      <c r="Y29" s="151"/>
    </row>
    <row r="30" spans="1:25" s="77" customFormat="1" ht="15" x14ac:dyDescent="0.25">
      <c r="A30" s="678">
        <v>13</v>
      </c>
      <c r="B30" s="170">
        <v>533</v>
      </c>
      <c r="C30" s="304" t="s">
        <v>372</v>
      </c>
      <c r="D30" s="616" t="s">
        <v>283</v>
      </c>
      <c r="E30" s="617">
        <v>35905</v>
      </c>
      <c r="F30" s="170" t="s">
        <v>23</v>
      </c>
      <c r="G30" s="618" t="s">
        <v>257</v>
      </c>
      <c r="H30" s="134">
        <v>52.01</v>
      </c>
      <c r="I30" s="135"/>
      <c r="J30" s="335"/>
      <c r="K30" s="83" t="s">
        <v>23</v>
      </c>
      <c r="L30" s="370" t="s">
        <v>402</v>
      </c>
      <c r="M30" s="80"/>
      <c r="N30" s="131"/>
      <c r="O30" s="131"/>
      <c r="P30" s="131"/>
      <c r="Q30" s="370"/>
      <c r="X30" s="152"/>
      <c r="Y30" s="151"/>
    </row>
    <row r="31" spans="1:25" s="77" customFormat="1" ht="15" x14ac:dyDescent="0.25">
      <c r="A31" s="678">
        <v>14</v>
      </c>
      <c r="B31" s="170">
        <v>140</v>
      </c>
      <c r="C31" s="304" t="s">
        <v>365</v>
      </c>
      <c r="D31" s="616" t="s">
        <v>304</v>
      </c>
      <c r="E31" s="617">
        <v>34566</v>
      </c>
      <c r="F31" s="170" t="s">
        <v>24</v>
      </c>
      <c r="G31" s="618" t="s">
        <v>341</v>
      </c>
      <c r="H31" s="134">
        <v>52.02</v>
      </c>
      <c r="I31" s="135"/>
      <c r="J31" s="335"/>
      <c r="K31" s="83" t="s">
        <v>23</v>
      </c>
      <c r="L31" s="370" t="s">
        <v>397</v>
      </c>
      <c r="M31" s="80"/>
      <c r="N31" s="131"/>
      <c r="O31" s="131"/>
      <c r="P31" s="131"/>
      <c r="Q31" s="370"/>
      <c r="X31" s="152"/>
      <c r="Y31" s="151"/>
    </row>
    <row r="32" spans="1:25" s="77" customFormat="1" ht="15" x14ac:dyDescent="0.25">
      <c r="A32" s="678">
        <v>15</v>
      </c>
      <c r="B32" s="170">
        <v>192</v>
      </c>
      <c r="C32" s="304" t="s">
        <v>369</v>
      </c>
      <c r="D32" s="616" t="s">
        <v>251</v>
      </c>
      <c r="E32" s="617">
        <v>34402</v>
      </c>
      <c r="F32" s="170" t="s">
        <v>24</v>
      </c>
      <c r="G32" s="618" t="s">
        <v>252</v>
      </c>
      <c r="H32" s="134">
        <v>52.04</v>
      </c>
      <c r="I32" s="135"/>
      <c r="J32" s="335"/>
      <c r="K32" s="83" t="s">
        <v>23</v>
      </c>
      <c r="L32" s="370" t="s">
        <v>399</v>
      </c>
      <c r="M32" s="80"/>
      <c r="N32" s="131"/>
      <c r="O32" s="131"/>
      <c r="P32" s="131"/>
      <c r="Q32" s="370"/>
      <c r="X32" s="152"/>
      <c r="Y32" s="151"/>
    </row>
    <row r="33" spans="1:25" s="77" customFormat="1" ht="15" x14ac:dyDescent="0.25">
      <c r="A33" s="678">
        <v>16</v>
      </c>
      <c r="B33" s="170">
        <v>353</v>
      </c>
      <c r="C33" s="304" t="s">
        <v>416</v>
      </c>
      <c r="D33" s="616" t="s">
        <v>417</v>
      </c>
      <c r="E33" s="617">
        <v>36255</v>
      </c>
      <c r="F33" s="170" t="s">
        <v>23</v>
      </c>
      <c r="G33" s="618" t="s">
        <v>257</v>
      </c>
      <c r="H33" s="134">
        <v>52.3</v>
      </c>
      <c r="I33" s="135"/>
      <c r="J33" s="335"/>
      <c r="K33" s="135" t="s">
        <v>22</v>
      </c>
      <c r="L33" s="370" t="s">
        <v>390</v>
      </c>
      <c r="M33" s="80"/>
      <c r="N33" s="131"/>
      <c r="O33" s="131"/>
      <c r="P33" s="131"/>
      <c r="Q33" s="370"/>
      <c r="X33" s="152"/>
      <c r="Y33" s="151"/>
    </row>
    <row r="34" spans="1:25" s="77" customFormat="1" ht="15" x14ac:dyDescent="0.25">
      <c r="A34" s="678">
        <v>17</v>
      </c>
      <c r="B34" s="170">
        <v>181</v>
      </c>
      <c r="C34" s="304" t="s">
        <v>411</v>
      </c>
      <c r="D34" s="616" t="s">
        <v>285</v>
      </c>
      <c r="E34" s="617" t="s">
        <v>412</v>
      </c>
      <c r="F34" s="170" t="s">
        <v>23</v>
      </c>
      <c r="G34" s="618" t="s">
        <v>341</v>
      </c>
      <c r="H34" s="134">
        <v>52.39</v>
      </c>
      <c r="I34" s="135"/>
      <c r="J34" s="335"/>
      <c r="K34" s="135" t="s">
        <v>22</v>
      </c>
      <c r="L34" s="370" t="s">
        <v>441</v>
      </c>
      <c r="M34" s="80"/>
      <c r="N34" s="131"/>
      <c r="O34" s="131"/>
      <c r="P34" s="131"/>
      <c r="Q34" s="370"/>
      <c r="X34" s="152"/>
      <c r="Y34" s="151"/>
    </row>
    <row r="35" spans="1:25" s="77" customFormat="1" ht="15" x14ac:dyDescent="0.25">
      <c r="A35" s="678">
        <v>17</v>
      </c>
      <c r="B35" s="170">
        <v>400</v>
      </c>
      <c r="C35" s="304" t="s">
        <v>433</v>
      </c>
      <c r="D35" s="616" t="s">
        <v>283</v>
      </c>
      <c r="E35" s="617">
        <v>34835</v>
      </c>
      <c r="F35" s="170" t="s">
        <v>23</v>
      </c>
      <c r="G35" s="618" t="s">
        <v>257</v>
      </c>
      <c r="H35" s="134">
        <v>52.39</v>
      </c>
      <c r="I35" s="135"/>
      <c r="J35" s="335"/>
      <c r="K35" s="135" t="s">
        <v>22</v>
      </c>
      <c r="L35" s="370" t="s">
        <v>448</v>
      </c>
      <c r="M35" s="80"/>
      <c r="N35" s="131"/>
      <c r="O35" s="131"/>
      <c r="P35" s="131"/>
      <c r="Q35" s="370"/>
      <c r="X35" s="152"/>
      <c r="Y35" s="151"/>
    </row>
    <row r="36" spans="1:25" s="77" customFormat="1" ht="15" x14ac:dyDescent="0.25">
      <c r="A36" s="678">
        <v>19</v>
      </c>
      <c r="B36" s="170">
        <v>910</v>
      </c>
      <c r="C36" s="304" t="s">
        <v>264</v>
      </c>
      <c r="D36" s="616" t="s">
        <v>265</v>
      </c>
      <c r="E36" s="617">
        <v>35835</v>
      </c>
      <c r="F36" s="170" t="s">
        <v>23</v>
      </c>
      <c r="G36" s="618" t="s">
        <v>260</v>
      </c>
      <c r="H36" s="134">
        <v>52.46</v>
      </c>
      <c r="I36" s="135"/>
      <c r="J36" s="335"/>
      <c r="K36" s="135" t="s">
        <v>22</v>
      </c>
      <c r="L36" s="370" t="s">
        <v>316</v>
      </c>
      <c r="M36" s="80"/>
      <c r="N36" s="131"/>
      <c r="O36" s="131"/>
      <c r="P36" s="131"/>
      <c r="Q36" s="370"/>
      <c r="X36" s="152"/>
      <c r="Y36" s="151"/>
    </row>
    <row r="37" spans="1:25" s="77" customFormat="1" ht="15" x14ac:dyDescent="0.25">
      <c r="A37" s="678">
        <v>20</v>
      </c>
      <c r="B37" s="170">
        <v>128</v>
      </c>
      <c r="C37" s="304" t="s">
        <v>425</v>
      </c>
      <c r="D37" s="616" t="s">
        <v>335</v>
      </c>
      <c r="E37" s="617">
        <v>36359</v>
      </c>
      <c r="F37" s="170" t="s">
        <v>22</v>
      </c>
      <c r="G37" s="618" t="s">
        <v>341</v>
      </c>
      <c r="H37" s="134">
        <v>52.53</v>
      </c>
      <c r="I37" s="135"/>
      <c r="J37" s="335"/>
      <c r="K37" s="135" t="s">
        <v>22</v>
      </c>
      <c r="L37" s="370" t="s">
        <v>441</v>
      </c>
      <c r="M37" s="80"/>
      <c r="N37" s="131"/>
      <c r="O37" s="131"/>
      <c r="P37" s="131"/>
      <c r="Q37" s="370"/>
      <c r="X37" s="152"/>
      <c r="Y37" s="151"/>
    </row>
    <row r="38" spans="1:25" s="77" customFormat="1" ht="15" x14ac:dyDescent="0.25">
      <c r="A38" s="678">
        <v>21</v>
      </c>
      <c r="B38" s="170">
        <v>321</v>
      </c>
      <c r="C38" s="304" t="s">
        <v>334</v>
      </c>
      <c r="D38" s="616" t="s">
        <v>335</v>
      </c>
      <c r="E38" s="617" t="s">
        <v>336</v>
      </c>
      <c r="F38" s="170" t="s">
        <v>24</v>
      </c>
      <c r="G38" s="618" t="s">
        <v>337</v>
      </c>
      <c r="H38" s="134">
        <v>52.63</v>
      </c>
      <c r="I38" s="135"/>
      <c r="J38" s="335"/>
      <c r="K38" s="135" t="s">
        <v>22</v>
      </c>
      <c r="L38" s="370" t="s">
        <v>322</v>
      </c>
      <c r="M38" s="80"/>
      <c r="N38" s="131"/>
      <c r="O38" s="131"/>
      <c r="P38" s="131"/>
      <c r="Q38" s="370"/>
      <c r="X38" s="152"/>
      <c r="Y38" s="151"/>
    </row>
    <row r="39" spans="1:25" s="77" customFormat="1" ht="15" x14ac:dyDescent="0.25">
      <c r="A39" s="678">
        <v>22</v>
      </c>
      <c r="B39" s="170">
        <v>208</v>
      </c>
      <c r="C39" s="304" t="s">
        <v>350</v>
      </c>
      <c r="D39" s="616" t="s">
        <v>262</v>
      </c>
      <c r="E39" s="617">
        <v>35179</v>
      </c>
      <c r="F39" s="170" t="s">
        <v>23</v>
      </c>
      <c r="G39" s="618" t="s">
        <v>257</v>
      </c>
      <c r="H39" s="134">
        <v>52.88</v>
      </c>
      <c r="I39" s="135"/>
      <c r="J39" s="335"/>
      <c r="K39" s="135" t="s">
        <v>22</v>
      </c>
      <c r="L39" s="370" t="s">
        <v>389</v>
      </c>
      <c r="M39" s="80"/>
      <c r="N39" s="131"/>
      <c r="O39" s="131"/>
      <c r="P39" s="131"/>
      <c r="Q39" s="370"/>
      <c r="X39" s="152"/>
      <c r="Y39" s="151"/>
    </row>
    <row r="40" spans="1:25" s="77" customFormat="1" ht="15" x14ac:dyDescent="0.25">
      <c r="A40" s="678">
        <v>23</v>
      </c>
      <c r="B40" s="170">
        <v>468</v>
      </c>
      <c r="C40" s="304" t="s">
        <v>381</v>
      </c>
      <c r="D40" s="616" t="s">
        <v>382</v>
      </c>
      <c r="E40" s="617">
        <v>34513</v>
      </c>
      <c r="F40" s="170" t="s">
        <v>23</v>
      </c>
      <c r="G40" s="618" t="s">
        <v>263</v>
      </c>
      <c r="H40" s="134">
        <v>53.44</v>
      </c>
      <c r="I40" s="135"/>
      <c r="J40" s="335"/>
      <c r="K40" s="135" t="s">
        <v>22</v>
      </c>
      <c r="L40" s="370" t="s">
        <v>317</v>
      </c>
      <c r="M40" s="80"/>
      <c r="N40" s="131"/>
      <c r="O40" s="131"/>
      <c r="P40" s="131"/>
      <c r="Q40" s="370"/>
      <c r="X40" s="152"/>
      <c r="Y40" s="151"/>
    </row>
    <row r="41" spans="1:25" s="77" customFormat="1" ht="15" x14ac:dyDescent="0.25">
      <c r="A41" s="678">
        <v>24</v>
      </c>
      <c r="B41" s="170">
        <v>468</v>
      </c>
      <c r="C41" s="304" t="s">
        <v>424</v>
      </c>
      <c r="D41" s="616" t="s">
        <v>280</v>
      </c>
      <c r="E41" s="617">
        <v>36650</v>
      </c>
      <c r="F41" s="170" t="s">
        <v>23</v>
      </c>
      <c r="G41" s="618" t="s">
        <v>263</v>
      </c>
      <c r="H41" s="134">
        <v>53.52</v>
      </c>
      <c r="I41" s="135"/>
      <c r="J41" s="335"/>
      <c r="K41" s="135" t="s">
        <v>22</v>
      </c>
      <c r="L41" s="370" t="s">
        <v>445</v>
      </c>
      <c r="M41" s="80"/>
      <c r="N41" s="131"/>
      <c r="O41" s="131"/>
      <c r="P41" s="131"/>
      <c r="Q41" s="370"/>
      <c r="X41" s="152"/>
      <c r="Y41" s="151"/>
    </row>
    <row r="42" spans="1:25" s="77" customFormat="1" ht="15" x14ac:dyDescent="0.25">
      <c r="A42" s="678">
        <v>25</v>
      </c>
      <c r="B42" s="170">
        <v>374</v>
      </c>
      <c r="C42" s="304" t="s">
        <v>995</v>
      </c>
      <c r="D42" s="616" t="s">
        <v>431</v>
      </c>
      <c r="E42" s="617">
        <v>36430</v>
      </c>
      <c r="F42" s="170" t="s">
        <v>23</v>
      </c>
      <c r="G42" s="618" t="s">
        <v>257</v>
      </c>
      <c r="H42" s="134">
        <v>53.54</v>
      </c>
      <c r="I42" s="135"/>
      <c r="J42" s="335"/>
      <c r="K42" s="135" t="s">
        <v>22</v>
      </c>
      <c r="L42" s="370" t="s">
        <v>313</v>
      </c>
      <c r="M42" s="80"/>
      <c r="N42" s="131"/>
      <c r="O42" s="131"/>
      <c r="P42" s="131"/>
      <c r="Q42" s="370"/>
      <c r="X42" s="152"/>
      <c r="Y42" s="151"/>
    </row>
    <row r="43" spans="1:25" s="77" customFormat="1" ht="15" x14ac:dyDescent="0.25">
      <c r="A43" s="678">
        <v>26</v>
      </c>
      <c r="B43" s="170">
        <v>260</v>
      </c>
      <c r="C43" s="304" t="s">
        <v>420</v>
      </c>
      <c r="D43" s="616" t="s">
        <v>265</v>
      </c>
      <c r="E43" s="617" t="s">
        <v>421</v>
      </c>
      <c r="F43" s="170" t="s">
        <v>23</v>
      </c>
      <c r="G43" s="618" t="s">
        <v>337</v>
      </c>
      <c r="H43" s="134">
        <v>54.08</v>
      </c>
      <c r="I43" s="135"/>
      <c r="J43" s="335"/>
      <c r="K43" s="135" t="s">
        <v>22</v>
      </c>
      <c r="L43" s="370" t="s">
        <v>444</v>
      </c>
      <c r="M43" s="80"/>
      <c r="N43" s="131"/>
      <c r="O43" s="131"/>
      <c r="P43" s="131"/>
      <c r="Q43" s="370"/>
      <c r="X43" s="152"/>
      <c r="Y43" s="151"/>
    </row>
    <row r="44" spans="1:25" s="77" customFormat="1" ht="15" x14ac:dyDescent="0.25">
      <c r="A44" s="678">
        <v>27</v>
      </c>
      <c r="B44" s="170">
        <v>601</v>
      </c>
      <c r="C44" s="304" t="s">
        <v>346</v>
      </c>
      <c r="D44" s="616" t="s">
        <v>347</v>
      </c>
      <c r="E44" s="617">
        <v>36293</v>
      </c>
      <c r="F44" s="170" t="s">
        <v>22</v>
      </c>
      <c r="G44" s="618" t="s">
        <v>348</v>
      </c>
      <c r="H44" s="134">
        <v>54.16</v>
      </c>
      <c r="I44" s="135"/>
      <c r="J44" s="335"/>
      <c r="K44" s="135" t="s">
        <v>22</v>
      </c>
      <c r="L44" s="370" t="s">
        <v>387</v>
      </c>
      <c r="M44" s="80"/>
      <c r="N44" s="131"/>
      <c r="O44" s="131"/>
      <c r="P44" s="131"/>
      <c r="Q44" s="370"/>
      <c r="X44" s="152"/>
      <c r="Y44" s="151"/>
    </row>
    <row r="45" spans="1:25" s="77" customFormat="1" ht="15" x14ac:dyDescent="0.25">
      <c r="A45" s="678">
        <v>28</v>
      </c>
      <c r="B45" s="170">
        <v>956</v>
      </c>
      <c r="C45" s="304" t="s">
        <v>427</v>
      </c>
      <c r="D45" s="616" t="s">
        <v>287</v>
      </c>
      <c r="E45" s="617">
        <v>35678</v>
      </c>
      <c r="F45" s="170" t="s">
        <v>23</v>
      </c>
      <c r="G45" s="618" t="s">
        <v>260</v>
      </c>
      <c r="H45" s="134">
        <v>54.62</v>
      </c>
      <c r="I45" s="135"/>
      <c r="J45" s="335"/>
      <c r="K45" s="135" t="s">
        <v>22</v>
      </c>
      <c r="L45" s="370" t="s">
        <v>447</v>
      </c>
      <c r="M45" s="80"/>
      <c r="N45" s="131"/>
      <c r="O45" s="131"/>
      <c r="P45" s="131"/>
      <c r="Q45" s="370"/>
      <c r="X45" s="152"/>
      <c r="Y45" s="151"/>
    </row>
    <row r="46" spans="1:25" s="77" customFormat="1" ht="15" x14ac:dyDescent="0.25">
      <c r="A46" s="678">
        <v>29</v>
      </c>
      <c r="B46" s="170">
        <v>413</v>
      </c>
      <c r="C46" s="304" t="s">
        <v>422</v>
      </c>
      <c r="D46" s="616" t="s">
        <v>304</v>
      </c>
      <c r="E46" s="617">
        <v>33363</v>
      </c>
      <c r="F46" s="170" t="s">
        <v>23</v>
      </c>
      <c r="G46" s="618" t="s">
        <v>257</v>
      </c>
      <c r="H46" s="134">
        <v>55.09</v>
      </c>
      <c r="I46" s="135"/>
      <c r="J46" s="335"/>
      <c r="K46" s="135" t="s">
        <v>22</v>
      </c>
      <c r="L46" s="370" t="s">
        <v>442</v>
      </c>
      <c r="M46" s="80"/>
      <c r="N46" s="131"/>
      <c r="O46" s="131"/>
      <c r="P46" s="131"/>
      <c r="Q46" s="370"/>
      <c r="X46" s="152"/>
      <c r="Y46" s="151"/>
    </row>
    <row r="47" spans="1:25" s="77" customFormat="1" ht="15" x14ac:dyDescent="0.25">
      <c r="A47" s="678">
        <v>30</v>
      </c>
      <c r="B47" s="170">
        <v>204</v>
      </c>
      <c r="C47" s="304" t="s">
        <v>338</v>
      </c>
      <c r="D47" s="616" t="s">
        <v>339</v>
      </c>
      <c r="E47" s="617">
        <v>35366</v>
      </c>
      <c r="F47" s="170" t="s">
        <v>24</v>
      </c>
      <c r="G47" s="618" t="s">
        <v>252</v>
      </c>
      <c r="H47" s="134">
        <v>55.4</v>
      </c>
      <c r="I47" s="135"/>
      <c r="J47" s="335"/>
      <c r="K47" s="135" t="s">
        <v>22</v>
      </c>
      <c r="L47" s="370" t="s">
        <v>383</v>
      </c>
      <c r="M47" s="80"/>
      <c r="N47" s="131"/>
      <c r="O47" s="131"/>
      <c r="P47" s="131"/>
      <c r="Q47" s="370"/>
      <c r="X47" s="152"/>
      <c r="Y47" s="151"/>
    </row>
    <row r="48" spans="1:25" s="77" customFormat="1" ht="15" x14ac:dyDescent="0.25">
      <c r="A48" s="678">
        <v>31</v>
      </c>
      <c r="B48" s="170">
        <v>93</v>
      </c>
      <c r="C48" s="304" t="s">
        <v>246</v>
      </c>
      <c r="D48" s="616" t="s">
        <v>247</v>
      </c>
      <c r="E48" s="617" t="s">
        <v>248</v>
      </c>
      <c r="F48" s="170" t="s">
        <v>23</v>
      </c>
      <c r="G48" s="618" t="s">
        <v>249</v>
      </c>
      <c r="H48" s="134">
        <v>56.21</v>
      </c>
      <c r="I48" s="135"/>
      <c r="J48" s="335"/>
      <c r="K48" s="135" t="s">
        <v>21</v>
      </c>
      <c r="L48" s="370" t="s">
        <v>310</v>
      </c>
      <c r="M48" s="80"/>
      <c r="N48" s="131"/>
      <c r="O48" s="131"/>
      <c r="P48" s="131"/>
      <c r="Q48" s="370"/>
      <c r="X48" s="152"/>
      <c r="Y48" s="151"/>
    </row>
    <row r="49" spans="1:25" s="77" customFormat="1" ht="15" x14ac:dyDescent="0.25">
      <c r="A49" s="678">
        <v>32</v>
      </c>
      <c r="B49" s="170">
        <v>516</v>
      </c>
      <c r="C49" s="304" t="s">
        <v>408</v>
      </c>
      <c r="D49" s="616" t="s">
        <v>363</v>
      </c>
      <c r="E49" s="617">
        <v>35249</v>
      </c>
      <c r="F49" s="170" t="s">
        <v>23</v>
      </c>
      <c r="G49" s="618" t="s">
        <v>281</v>
      </c>
      <c r="H49" s="134">
        <v>56.38</v>
      </c>
      <c r="I49" s="135"/>
      <c r="J49" s="335"/>
      <c r="K49" s="135" t="s">
        <v>21</v>
      </c>
      <c r="L49" s="370" t="s">
        <v>438</v>
      </c>
      <c r="M49" s="80"/>
      <c r="N49" s="131"/>
      <c r="O49" s="131"/>
      <c r="P49" s="131"/>
      <c r="Q49" s="370"/>
      <c r="X49" s="152"/>
      <c r="Y49" s="151"/>
    </row>
    <row r="50" spans="1:25" s="77" customFormat="1" ht="15" x14ac:dyDescent="0.25">
      <c r="A50" s="678">
        <v>33</v>
      </c>
      <c r="B50" s="170">
        <v>90</v>
      </c>
      <c r="C50" s="304" t="s">
        <v>426</v>
      </c>
      <c r="D50" s="616" t="s">
        <v>352</v>
      </c>
      <c r="E50" s="617">
        <v>34965</v>
      </c>
      <c r="F50" s="170" t="s">
        <v>24</v>
      </c>
      <c r="G50" s="618" t="s">
        <v>281</v>
      </c>
      <c r="H50" s="134">
        <v>58.83</v>
      </c>
      <c r="I50" s="135"/>
      <c r="J50" s="335"/>
      <c r="K50" s="135" t="s">
        <v>21</v>
      </c>
      <c r="L50" s="370" t="s">
        <v>446</v>
      </c>
      <c r="M50" s="80"/>
      <c r="N50" s="131"/>
      <c r="O50" s="131"/>
      <c r="P50" s="131"/>
      <c r="Q50" s="370"/>
      <c r="X50" s="152"/>
      <c r="Y50" s="151"/>
    </row>
    <row r="51" spans="1:25" s="77" customFormat="1" ht="15" x14ac:dyDescent="0.25">
      <c r="A51" s="678">
        <v>34</v>
      </c>
      <c r="B51" s="170">
        <v>916</v>
      </c>
      <c r="C51" s="304" t="s">
        <v>258</v>
      </c>
      <c r="D51" s="616" t="s">
        <v>259</v>
      </c>
      <c r="E51" s="617">
        <v>37132</v>
      </c>
      <c r="F51" s="170" t="s">
        <v>24</v>
      </c>
      <c r="G51" s="618" t="s">
        <v>260</v>
      </c>
      <c r="H51" s="134">
        <v>59.06</v>
      </c>
      <c r="I51" s="135"/>
      <c r="J51" s="335"/>
      <c r="K51" s="135" t="s">
        <v>21</v>
      </c>
      <c r="L51" s="370" t="s">
        <v>314</v>
      </c>
      <c r="M51" s="80"/>
      <c r="N51" s="131"/>
      <c r="O51" s="131"/>
      <c r="P51" s="131"/>
      <c r="Q51" s="370"/>
      <c r="X51" s="152"/>
      <c r="Y51" s="151"/>
    </row>
    <row r="52" spans="1:25" s="77" customFormat="1" ht="15" x14ac:dyDescent="0.25">
      <c r="A52" s="678">
        <v>35</v>
      </c>
      <c r="B52" s="170">
        <v>193</v>
      </c>
      <c r="C52" s="304" t="s">
        <v>432</v>
      </c>
      <c r="D52" s="616" t="s">
        <v>272</v>
      </c>
      <c r="E52" s="617">
        <v>37132</v>
      </c>
      <c r="F52" s="170" t="s">
        <v>22</v>
      </c>
      <c r="G52" s="618" t="s">
        <v>341</v>
      </c>
      <c r="H52" s="661" t="s">
        <v>998</v>
      </c>
      <c r="I52" s="135"/>
      <c r="J52" s="335"/>
      <c r="K52" s="135" t="s">
        <v>20</v>
      </c>
      <c r="L52" s="370" t="s">
        <v>388</v>
      </c>
      <c r="M52" s="80"/>
      <c r="N52" s="131"/>
      <c r="O52" s="131"/>
      <c r="P52" s="131"/>
      <c r="Q52" s="370"/>
      <c r="X52" s="152"/>
      <c r="Y52" s="151"/>
    </row>
    <row r="53" spans="1:25" s="77" customFormat="1" ht="15" x14ac:dyDescent="0.25">
      <c r="A53"/>
      <c r="B53" s="170">
        <v>133</v>
      </c>
      <c r="C53" s="304" t="s">
        <v>428</v>
      </c>
      <c r="D53" s="616" t="s">
        <v>429</v>
      </c>
      <c r="E53" s="617">
        <v>35681</v>
      </c>
      <c r="F53" s="170" t="s">
        <v>24</v>
      </c>
      <c r="G53" s="618" t="s">
        <v>341</v>
      </c>
      <c r="H53" s="134" t="s">
        <v>997</v>
      </c>
      <c r="I53" s="135"/>
      <c r="J53" s="335"/>
      <c r="K53" s="80"/>
      <c r="L53" s="370" t="s">
        <v>441</v>
      </c>
      <c r="M53" s="80"/>
      <c r="N53" s="131"/>
      <c r="O53" s="131"/>
      <c r="P53" s="131"/>
      <c r="Q53" s="370"/>
      <c r="X53" s="152"/>
      <c r="Y53" s="151"/>
    </row>
    <row r="54" spans="1:25" s="77" customFormat="1" ht="15" x14ac:dyDescent="0.25">
      <c r="A54"/>
      <c r="B54" s="170">
        <v>257</v>
      </c>
      <c r="C54" s="304" t="s">
        <v>409</v>
      </c>
      <c r="D54" s="616" t="s">
        <v>267</v>
      </c>
      <c r="E54" s="617">
        <v>31955</v>
      </c>
      <c r="F54" s="170" t="s">
        <v>25</v>
      </c>
      <c r="G54" s="618" t="s">
        <v>257</v>
      </c>
      <c r="H54" s="134" t="s">
        <v>945</v>
      </c>
      <c r="I54" s="135"/>
      <c r="J54" s="335"/>
      <c r="K54" s="80"/>
      <c r="L54" s="370" t="s">
        <v>439</v>
      </c>
      <c r="M54" s="80"/>
      <c r="N54" s="131"/>
      <c r="O54" s="131"/>
      <c r="P54" s="131"/>
      <c r="Q54" s="370"/>
      <c r="X54" s="152"/>
      <c r="Y54" s="151"/>
    </row>
    <row r="55" spans="1:25" s="77" customFormat="1" ht="15" x14ac:dyDescent="0.25">
      <c r="A55"/>
      <c r="B55" s="170">
        <v>495</v>
      </c>
      <c r="C55" s="304" t="s">
        <v>410</v>
      </c>
      <c r="D55" s="616" t="s">
        <v>254</v>
      </c>
      <c r="E55" s="617">
        <v>36352</v>
      </c>
      <c r="F55" s="170" t="s">
        <v>23</v>
      </c>
      <c r="G55" s="618" t="s">
        <v>263</v>
      </c>
      <c r="H55" s="134" t="s">
        <v>945</v>
      </c>
      <c r="I55" s="135"/>
      <c r="J55" s="335"/>
      <c r="K55" s="80"/>
      <c r="L55" s="370" t="s">
        <v>440</v>
      </c>
      <c r="M55" s="80"/>
      <c r="N55" s="131"/>
      <c r="O55" s="131"/>
      <c r="P55" s="131"/>
      <c r="Q55" s="370"/>
      <c r="X55" s="152"/>
      <c r="Y55" s="151"/>
    </row>
    <row r="56" spans="1:25" s="77" customFormat="1" ht="15" x14ac:dyDescent="0.25">
      <c r="A56"/>
      <c r="B56" s="170">
        <v>410</v>
      </c>
      <c r="C56" s="304" t="s">
        <v>413</v>
      </c>
      <c r="D56" s="616" t="s">
        <v>363</v>
      </c>
      <c r="E56" s="617">
        <v>35286</v>
      </c>
      <c r="F56" s="170" t="s">
        <v>23</v>
      </c>
      <c r="G56" s="618" t="s">
        <v>257</v>
      </c>
      <c r="H56" s="134" t="s">
        <v>945</v>
      </c>
      <c r="I56" s="135"/>
      <c r="J56" s="335"/>
      <c r="K56" s="80"/>
      <c r="L56" s="370" t="s">
        <v>402</v>
      </c>
      <c r="M56" s="80"/>
      <c r="N56" s="131"/>
      <c r="O56" s="131"/>
      <c r="P56" s="131"/>
      <c r="Q56" s="370"/>
      <c r="X56" s="152"/>
      <c r="Y56" s="151"/>
    </row>
    <row r="57" spans="1:25" s="77" customFormat="1" ht="15" x14ac:dyDescent="0.25">
      <c r="A57"/>
      <c r="B57" s="170">
        <v>36</v>
      </c>
      <c r="C57" s="304" t="s">
        <v>354</v>
      </c>
      <c r="D57" s="616" t="s">
        <v>343</v>
      </c>
      <c r="E57" s="617">
        <v>31753</v>
      </c>
      <c r="F57" s="170" t="s">
        <v>25</v>
      </c>
      <c r="G57" s="618" t="s">
        <v>252</v>
      </c>
      <c r="H57" s="134" t="s">
        <v>945</v>
      </c>
      <c r="I57" s="135"/>
      <c r="J57" s="335"/>
      <c r="K57" s="80"/>
      <c r="L57" s="370" t="s">
        <v>327</v>
      </c>
      <c r="M57" s="80"/>
      <c r="N57" s="131"/>
      <c r="O57" s="131"/>
      <c r="P57" s="131"/>
      <c r="Q57" s="370"/>
      <c r="X57" s="152"/>
      <c r="Y57" s="151"/>
    </row>
    <row r="58" spans="1:25" s="77" customFormat="1" ht="15" x14ac:dyDescent="0.25">
      <c r="A58"/>
      <c r="B58" s="170">
        <v>208</v>
      </c>
      <c r="C58" s="304" t="s">
        <v>350</v>
      </c>
      <c r="D58" s="616" t="s">
        <v>262</v>
      </c>
      <c r="E58" s="617">
        <v>35179</v>
      </c>
      <c r="F58" s="170" t="s">
        <v>23</v>
      </c>
      <c r="G58" s="618" t="s">
        <v>281</v>
      </c>
      <c r="H58" s="134" t="s">
        <v>945</v>
      </c>
      <c r="I58" s="135"/>
      <c r="J58" s="335"/>
      <c r="K58" s="80"/>
      <c r="L58" s="370" t="s">
        <v>323</v>
      </c>
      <c r="M58" s="80"/>
      <c r="N58" s="131"/>
      <c r="O58" s="131"/>
      <c r="P58" s="131"/>
      <c r="Q58" s="370"/>
      <c r="X58" s="152"/>
      <c r="Y58" s="151"/>
    </row>
    <row r="59" spans="1:25" s="77" customFormat="1" ht="15" x14ac:dyDescent="0.25">
      <c r="A59"/>
      <c r="B59" s="170">
        <v>383</v>
      </c>
      <c r="C59" s="304" t="s">
        <v>419</v>
      </c>
      <c r="D59" s="616" t="s">
        <v>262</v>
      </c>
      <c r="E59" s="617">
        <v>33104</v>
      </c>
      <c r="F59" s="170" t="s">
        <v>25</v>
      </c>
      <c r="G59" s="618" t="s">
        <v>257</v>
      </c>
      <c r="H59" s="134" t="s">
        <v>945</v>
      </c>
      <c r="I59" s="135"/>
      <c r="J59" s="335"/>
      <c r="K59" s="80"/>
      <c r="L59" s="370" t="s">
        <v>439</v>
      </c>
      <c r="M59" s="80"/>
      <c r="N59" s="131"/>
      <c r="O59" s="131"/>
      <c r="P59" s="131"/>
      <c r="Q59" s="370"/>
      <c r="X59" s="152"/>
      <c r="Y59" s="151"/>
    </row>
    <row r="60" spans="1:25" s="77" customFormat="1" ht="15" x14ac:dyDescent="0.25">
      <c r="A60"/>
      <c r="B60" s="170">
        <v>378</v>
      </c>
      <c r="C60" s="304" t="s">
        <v>358</v>
      </c>
      <c r="D60" s="616" t="s">
        <v>359</v>
      </c>
      <c r="E60" s="617">
        <v>35620</v>
      </c>
      <c r="F60" s="170" t="s">
        <v>23</v>
      </c>
      <c r="G60" s="618" t="s">
        <v>257</v>
      </c>
      <c r="H60" s="134" t="s">
        <v>945</v>
      </c>
      <c r="I60" s="135"/>
      <c r="J60" s="135"/>
      <c r="K60" s="80"/>
      <c r="L60" s="370" t="s">
        <v>324</v>
      </c>
      <c r="M60" s="80"/>
      <c r="N60" s="131"/>
      <c r="O60" s="131"/>
      <c r="P60" s="131"/>
      <c r="Q60" s="370"/>
      <c r="X60" s="152"/>
      <c r="Y60" s="151"/>
    </row>
    <row r="61" spans="1:25" s="77" customFormat="1" ht="15" x14ac:dyDescent="0.25">
      <c r="A61"/>
      <c r="B61" s="170">
        <v>365</v>
      </c>
      <c r="C61" s="304" t="s">
        <v>373</v>
      </c>
      <c r="D61" s="616" t="s">
        <v>262</v>
      </c>
      <c r="E61" s="617">
        <v>35004</v>
      </c>
      <c r="F61" s="170" t="s">
        <v>23</v>
      </c>
      <c r="G61" s="618" t="s">
        <v>288</v>
      </c>
      <c r="H61" s="134" t="s">
        <v>945</v>
      </c>
      <c r="I61" s="135"/>
      <c r="J61" s="335"/>
      <c r="K61" s="80"/>
      <c r="L61" s="370" t="s">
        <v>403</v>
      </c>
      <c r="M61" s="80"/>
      <c r="N61" s="131"/>
      <c r="O61" s="131"/>
      <c r="P61" s="131"/>
      <c r="Q61" s="370"/>
      <c r="X61" s="152"/>
      <c r="Y61" s="151"/>
    </row>
    <row r="62" spans="1:25" s="77" customFormat="1" ht="15" x14ac:dyDescent="0.25">
      <c r="A62"/>
      <c r="B62" s="170">
        <v>122</v>
      </c>
      <c r="C62" s="304" t="s">
        <v>340</v>
      </c>
      <c r="D62" s="616" t="s">
        <v>254</v>
      </c>
      <c r="E62" s="617">
        <v>36525</v>
      </c>
      <c r="F62" s="170" t="s">
        <v>23</v>
      </c>
      <c r="G62" s="618" t="s">
        <v>341</v>
      </c>
      <c r="H62" s="134" t="s">
        <v>945</v>
      </c>
      <c r="I62" s="135"/>
      <c r="J62" s="135"/>
      <c r="K62" s="80"/>
      <c r="L62" s="370" t="s">
        <v>384</v>
      </c>
      <c r="M62" s="80"/>
      <c r="N62" s="131"/>
      <c r="O62" s="131"/>
      <c r="P62" s="131"/>
      <c r="Q62" s="370"/>
      <c r="X62" s="152"/>
      <c r="Y62" s="151"/>
    </row>
    <row r="63" spans="1:25" s="77" customFormat="1" ht="15" x14ac:dyDescent="0.25">
      <c r="A63"/>
      <c r="B63" s="170">
        <v>32</v>
      </c>
      <c r="C63" s="304" t="s">
        <v>350</v>
      </c>
      <c r="D63" s="616" t="s">
        <v>352</v>
      </c>
      <c r="E63" s="617">
        <v>35732</v>
      </c>
      <c r="F63" s="170" t="s">
        <v>24</v>
      </c>
      <c r="G63" s="618" t="s">
        <v>281</v>
      </c>
      <c r="H63" s="134" t="s">
        <v>945</v>
      </c>
      <c r="I63" s="135"/>
      <c r="J63" s="335"/>
      <c r="K63" s="80"/>
      <c r="L63" s="370" t="s">
        <v>391</v>
      </c>
      <c r="M63" s="80"/>
      <c r="N63" s="131"/>
      <c r="O63" s="131"/>
      <c r="P63" s="131"/>
      <c r="Q63" s="370"/>
      <c r="X63" s="152"/>
      <c r="Y63" s="151"/>
    </row>
    <row r="64" spans="1:25" s="77" customFormat="1" ht="15" x14ac:dyDescent="0.25">
      <c r="A64"/>
      <c r="B64" s="170">
        <v>165</v>
      </c>
      <c r="C64" s="304" t="s">
        <v>364</v>
      </c>
      <c r="D64" s="616" t="s">
        <v>265</v>
      </c>
      <c r="E64" s="617">
        <v>35004</v>
      </c>
      <c r="F64" s="170" t="s">
        <v>24</v>
      </c>
      <c r="G64" s="618" t="s">
        <v>341</v>
      </c>
      <c r="H64" s="134" t="s">
        <v>945</v>
      </c>
      <c r="I64" s="135"/>
      <c r="J64" s="335"/>
      <c r="K64" s="80"/>
      <c r="L64" s="370" t="s">
        <v>396</v>
      </c>
      <c r="M64" s="80"/>
      <c r="N64" s="131"/>
      <c r="O64" s="131"/>
      <c r="P64" s="131"/>
      <c r="Q64" s="370"/>
      <c r="X64" s="152"/>
      <c r="Y64" s="151"/>
    </row>
    <row r="65" spans="1:25" s="77" customFormat="1" ht="15" x14ac:dyDescent="0.25">
      <c r="A65"/>
      <c r="B65" s="170">
        <v>110</v>
      </c>
      <c r="C65" s="304" t="s">
        <v>436</v>
      </c>
      <c r="D65" s="616" t="s">
        <v>437</v>
      </c>
      <c r="E65" s="617">
        <v>34794</v>
      </c>
      <c r="F65" s="170" t="s">
        <v>23</v>
      </c>
      <c r="G65" s="618" t="s">
        <v>281</v>
      </c>
      <c r="H65" s="134" t="s">
        <v>945</v>
      </c>
      <c r="I65" s="135"/>
      <c r="J65" s="335"/>
      <c r="K65" s="80"/>
      <c r="L65" s="370" t="s">
        <v>450</v>
      </c>
      <c r="M65" s="80"/>
      <c r="N65" s="131"/>
      <c r="O65" s="131"/>
      <c r="P65" s="131"/>
      <c r="Q65" s="370"/>
      <c r="X65" s="152"/>
      <c r="Y65" s="151"/>
    </row>
    <row r="66" spans="1:25" x14ac:dyDescent="0.25">
      <c r="G66" s="488"/>
      <c r="H66" s="264"/>
      <c r="L66" s="269"/>
    </row>
    <row r="67" spans="1:25" x14ac:dyDescent="0.25">
      <c r="G67" s="488"/>
      <c r="L67" s="270"/>
    </row>
    <row r="68" spans="1:25" x14ac:dyDescent="0.25">
      <c r="G68" s="242"/>
      <c r="L68" s="270"/>
    </row>
    <row r="69" spans="1:25" x14ac:dyDescent="0.25">
      <c r="G69" s="242"/>
      <c r="L69" s="270"/>
    </row>
    <row r="70" spans="1:25" x14ac:dyDescent="0.25">
      <c r="G70" s="242"/>
      <c r="L70" s="270"/>
    </row>
    <row r="71" spans="1:25" x14ac:dyDescent="0.25">
      <c r="G71" s="242"/>
      <c r="L71" s="270"/>
    </row>
    <row r="72" spans="1:25" x14ac:dyDescent="0.25">
      <c r="G72" s="242"/>
      <c r="L72" s="270"/>
    </row>
    <row r="73" spans="1:25" x14ac:dyDescent="0.25">
      <c r="G73" s="242"/>
      <c r="L73" s="270"/>
    </row>
    <row r="74" spans="1:25" x14ac:dyDescent="0.25">
      <c r="G74" s="242"/>
      <c r="L74" s="270"/>
    </row>
    <row r="75" spans="1:25" x14ac:dyDescent="0.25">
      <c r="G75" s="242"/>
      <c r="L75" s="270"/>
    </row>
    <row r="76" spans="1:25" x14ac:dyDescent="0.25">
      <c r="G76" s="242"/>
      <c r="L76" s="270"/>
    </row>
    <row r="77" spans="1:25" x14ac:dyDescent="0.25">
      <c r="G77" s="242"/>
      <c r="L77" s="270"/>
    </row>
    <row r="78" spans="1:25" x14ac:dyDescent="0.25">
      <c r="G78" s="242"/>
      <c r="L78" s="270"/>
    </row>
    <row r="79" spans="1:25" x14ac:dyDescent="0.25">
      <c r="G79" s="242"/>
    </row>
    <row r="80" spans="1:25" x14ac:dyDescent="0.25">
      <c r="G80" s="242"/>
    </row>
    <row r="81" spans="1:33" x14ac:dyDescent="0.25">
      <c r="G81" s="242"/>
    </row>
    <row r="82" spans="1:33" x14ac:dyDescent="0.25">
      <c r="G82" s="242"/>
    </row>
    <row r="83" spans="1:33" x14ac:dyDescent="0.25">
      <c r="G83" s="242"/>
    </row>
    <row r="84" spans="1:33" x14ac:dyDescent="0.25">
      <c r="G84" s="242"/>
    </row>
    <row r="85" spans="1:33" x14ac:dyDescent="0.25">
      <c r="G85" s="242"/>
    </row>
    <row r="86" spans="1:33" x14ac:dyDescent="0.25">
      <c r="G86" s="242"/>
    </row>
    <row r="87" spans="1:33" x14ac:dyDescent="0.25">
      <c r="G87" s="242"/>
      <c r="K87" s="231" t="str">
        <f t="shared" ref="K87:K91" si="0">IF(OR(J87="",J87="н/я",J87="сошёл",J87="сошла",EXACT("дискв", LEFT(J87,5))),"",LOOKUP(J87,$N$1:$AF$1,$N$2:$AF$2))</f>
        <v/>
      </c>
    </row>
    <row r="88" spans="1:33" x14ac:dyDescent="0.25">
      <c r="B88" s="480"/>
      <c r="C88" s="480"/>
      <c r="D88" s="337"/>
      <c r="E88" s="352"/>
      <c r="F88" s="174"/>
      <c r="G88" s="337"/>
      <c r="H88" s="264"/>
      <c r="I88" s="263"/>
      <c r="J88" s="489"/>
      <c r="K88" s="318" t="str">
        <f t="shared" si="0"/>
        <v/>
      </c>
      <c r="L88" s="370"/>
      <c r="M88" s="93"/>
    </row>
    <row r="89" spans="1:33" x14ac:dyDescent="0.25">
      <c r="A89" s="240"/>
      <c r="B89" s="480"/>
      <c r="C89" s="480"/>
      <c r="D89" s="337"/>
      <c r="E89" s="352"/>
      <c r="F89" s="174"/>
      <c r="G89" s="337"/>
      <c r="H89" s="264"/>
      <c r="I89" s="263"/>
      <c r="J89" s="489"/>
      <c r="K89" s="318" t="str">
        <f t="shared" si="0"/>
        <v/>
      </c>
      <c r="L89" s="370"/>
      <c r="M89" s="248"/>
    </row>
    <row r="90" spans="1:33" x14ac:dyDescent="0.25">
      <c r="B90" s="480"/>
      <c r="C90" s="480"/>
      <c r="D90" s="337"/>
      <c r="E90" s="352"/>
      <c r="F90" s="174"/>
      <c r="G90" s="337"/>
      <c r="H90" s="264"/>
      <c r="I90" s="263"/>
      <c r="J90" s="489"/>
      <c r="K90" s="318" t="str">
        <f t="shared" si="0"/>
        <v/>
      </c>
      <c r="L90" s="370"/>
      <c r="M90" s="248"/>
    </row>
    <row r="91" spans="1:33" x14ac:dyDescent="0.25">
      <c r="A91" s="240"/>
      <c r="B91" s="480"/>
      <c r="C91" s="480"/>
      <c r="D91" s="337"/>
      <c r="E91" s="352"/>
      <c r="F91" s="174"/>
      <c r="G91" s="337"/>
      <c r="H91" s="171"/>
      <c r="I91" s="264"/>
      <c r="J91" s="247"/>
      <c r="K91" s="318" t="str">
        <f t="shared" si="0"/>
        <v/>
      </c>
      <c r="L91" s="370"/>
      <c r="M91" s="93"/>
    </row>
    <row r="92" spans="1:33" x14ac:dyDescent="0.25">
      <c r="B92" s="480"/>
      <c r="C92" s="480"/>
      <c r="D92" s="337"/>
      <c r="E92" s="352"/>
      <c r="F92" s="174"/>
      <c r="G92" s="337"/>
      <c r="H92" s="264"/>
      <c r="I92" s="263"/>
      <c r="J92" s="262"/>
      <c r="K92" s="318"/>
      <c r="L92" s="370"/>
    </row>
    <row r="93" spans="1:33" x14ac:dyDescent="0.25">
      <c r="A93" s="240"/>
      <c r="B93" s="480"/>
      <c r="C93" s="480"/>
      <c r="D93" s="337"/>
      <c r="E93" s="352"/>
      <c r="F93" s="174"/>
      <c r="G93" s="337"/>
      <c r="H93" s="171"/>
      <c r="I93" s="264"/>
      <c r="J93" s="196"/>
      <c r="K93" s="318"/>
      <c r="L93" s="370"/>
      <c r="M93" s="490"/>
    </row>
    <row r="94" spans="1:33" x14ac:dyDescent="0.25">
      <c r="A94" s="240"/>
      <c r="B94" s="480"/>
      <c r="C94" s="480"/>
      <c r="D94" s="337"/>
      <c r="E94" s="352"/>
      <c r="F94" s="174"/>
      <c r="G94" s="337"/>
      <c r="H94" s="171"/>
      <c r="I94" s="264"/>
      <c r="J94" s="196"/>
      <c r="K94" s="318"/>
      <c r="L94" s="370"/>
      <c r="M94" s="490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1:33" x14ac:dyDescent="0.25">
      <c r="A95" s="240"/>
      <c r="B95" s="480"/>
      <c r="C95" s="480"/>
      <c r="D95" s="337"/>
      <c r="E95" s="352"/>
      <c r="F95" s="174"/>
      <c r="G95" s="337"/>
      <c r="H95" s="171"/>
      <c r="I95" s="264"/>
      <c r="J95" s="196"/>
      <c r="K95" s="318"/>
      <c r="L95" s="370"/>
      <c r="M95" s="490"/>
      <c r="AG95" s="240"/>
    </row>
    <row r="96" spans="1:33" x14ac:dyDescent="0.25">
      <c r="A96" s="240"/>
      <c r="B96" s="480"/>
      <c r="C96" s="480"/>
      <c r="D96" s="337"/>
      <c r="E96" s="352"/>
      <c r="F96" s="174"/>
      <c r="G96" s="337"/>
      <c r="H96" s="264"/>
      <c r="I96" s="263"/>
      <c r="J96" s="491"/>
      <c r="K96" s="318"/>
      <c r="L96" s="370"/>
      <c r="M96" s="248"/>
    </row>
    <row r="97" spans="1:33" x14ac:dyDescent="0.25">
      <c r="A97" s="240"/>
      <c r="B97" s="480"/>
      <c r="C97" s="480"/>
      <c r="D97" s="337"/>
      <c r="E97" s="352"/>
      <c r="F97" s="174"/>
      <c r="G97" s="337"/>
      <c r="H97" s="171"/>
      <c r="I97" s="264"/>
      <c r="J97" s="196"/>
      <c r="K97" s="318"/>
      <c r="L97" s="370"/>
      <c r="M97" s="93"/>
    </row>
    <row r="98" spans="1:33" x14ac:dyDescent="0.25">
      <c r="A98" s="240"/>
      <c r="B98" s="480"/>
      <c r="C98" s="480"/>
      <c r="D98" s="337"/>
      <c r="E98" s="352"/>
      <c r="F98" s="174"/>
      <c r="G98" s="337"/>
      <c r="H98" s="264"/>
      <c r="I98" s="263"/>
      <c r="J98" s="196"/>
      <c r="K98" s="318"/>
      <c r="L98" s="370"/>
      <c r="M98" s="248"/>
    </row>
    <row r="99" spans="1:33" x14ac:dyDescent="0.25">
      <c r="A99" s="240"/>
      <c r="B99" s="480"/>
      <c r="C99" s="480"/>
      <c r="D99" s="337"/>
      <c r="E99" s="352"/>
      <c r="F99" s="174"/>
      <c r="G99" s="337"/>
      <c r="H99" s="264"/>
      <c r="I99" s="263"/>
      <c r="J99" s="196"/>
      <c r="K99" s="318"/>
      <c r="L99" s="370"/>
      <c r="M99" s="248"/>
    </row>
    <row r="100" spans="1:33" x14ac:dyDescent="0.25">
      <c r="A100" s="240"/>
      <c r="B100" s="480"/>
      <c r="C100" s="480"/>
      <c r="D100" s="337"/>
      <c r="E100" s="352"/>
      <c r="F100" s="174"/>
      <c r="G100" s="337"/>
      <c r="H100" s="304"/>
      <c r="I100" s="174"/>
      <c r="J100" s="196"/>
      <c r="K100" s="318"/>
      <c r="L100" s="370"/>
      <c r="M100" s="93"/>
    </row>
    <row r="101" spans="1:33" x14ac:dyDescent="0.25">
      <c r="A101" s="240"/>
      <c r="B101" s="480"/>
      <c r="C101" s="480"/>
      <c r="D101" s="337"/>
      <c r="E101" s="352"/>
      <c r="F101" s="174"/>
      <c r="G101" s="337"/>
      <c r="H101" s="264"/>
      <c r="I101" s="263"/>
      <c r="J101" s="196"/>
      <c r="K101" s="318"/>
      <c r="L101" s="370"/>
      <c r="M101" s="248"/>
    </row>
    <row r="102" spans="1:33" x14ac:dyDescent="0.25">
      <c r="A102" s="240"/>
      <c r="B102" s="480"/>
      <c r="C102" s="480"/>
      <c r="D102" s="337"/>
      <c r="E102" s="352"/>
      <c r="F102" s="174"/>
      <c r="G102" s="337"/>
      <c r="H102" s="171"/>
      <c r="I102" s="264"/>
      <c r="J102" s="196"/>
      <c r="K102" s="318"/>
      <c r="L102" s="370"/>
      <c r="M102" s="93"/>
    </row>
    <row r="103" spans="1:33" x14ac:dyDescent="0.25">
      <c r="A103" s="240"/>
      <c r="B103" s="480"/>
      <c r="C103" s="480"/>
      <c r="D103" s="337"/>
      <c r="E103" s="352"/>
      <c r="F103" s="174"/>
      <c r="G103" s="337"/>
      <c r="H103" s="171"/>
      <c r="I103" s="264"/>
      <c r="J103" s="196"/>
      <c r="K103" s="318"/>
      <c r="L103" s="370"/>
      <c r="M103" s="93"/>
    </row>
    <row r="104" spans="1:33" x14ac:dyDescent="0.25">
      <c r="A104" s="240"/>
      <c r="B104" s="480"/>
      <c r="C104" s="480"/>
      <c r="D104" s="337"/>
      <c r="E104" s="352"/>
      <c r="F104" s="174"/>
      <c r="G104" s="337"/>
      <c r="H104" s="171"/>
      <c r="I104" s="264"/>
      <c r="J104" s="196"/>
      <c r="K104" s="318"/>
      <c r="L104" s="370"/>
      <c r="M104" s="93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3" x14ac:dyDescent="0.25">
      <c r="A105" s="240"/>
      <c r="B105" s="480"/>
      <c r="C105" s="480"/>
      <c r="D105" s="337"/>
      <c r="E105" s="352"/>
      <c r="F105" s="174"/>
      <c r="G105" s="337"/>
      <c r="H105" s="171"/>
      <c r="I105" s="264"/>
      <c r="J105" s="196"/>
      <c r="K105" s="318"/>
      <c r="L105" s="370"/>
      <c r="M105" s="93"/>
      <c r="AG105" s="240"/>
    </row>
    <row r="106" spans="1:33" x14ac:dyDescent="0.25">
      <c r="A106" s="237"/>
      <c r="B106" s="480"/>
      <c r="C106" s="480"/>
      <c r="D106" s="337"/>
      <c r="E106" s="352"/>
      <c r="F106" s="174"/>
      <c r="G106" s="337"/>
      <c r="H106" s="171"/>
      <c r="I106" s="264"/>
      <c r="J106" s="196"/>
      <c r="K106" s="318"/>
      <c r="L106" s="370"/>
      <c r="M106" s="93"/>
    </row>
    <row r="107" spans="1:33" x14ac:dyDescent="0.25">
      <c r="B107" s="492"/>
      <c r="C107" s="492"/>
      <c r="D107" s="337"/>
      <c r="E107" s="352"/>
      <c r="F107" s="174"/>
      <c r="G107" s="337"/>
      <c r="J107" s="196"/>
      <c r="K107" s="318"/>
      <c r="L107" s="248"/>
    </row>
  </sheetData>
  <autoFilter ref="A17:L105">
    <sortState ref="J19:K70">
      <sortCondition ref="J17"/>
    </sortState>
  </autoFilter>
  <sortState ref="B18:L65">
    <sortCondition ref="H18:H65"/>
  </sortState>
  <mergeCells count="1">
    <mergeCell ref="H14:J14"/>
  </mergeCells>
  <dataValidations count="3">
    <dataValidation type="list" allowBlank="1" showInputMessage="1" showErrorMessage="1" sqref="F105:F106 F101:F102 F94:F96 F66:F90">
      <formula1>"мсмк,мс,кмс,I,II,III,1юн,2юн,3юн,б/р"</formula1>
    </dataValidation>
    <dataValidation type="list" allowBlank="1" showInputMessage="1" showErrorMessage="1" sqref="F33 F44:F45 F60">
      <formula1>"мс,кмс,I,II,III,1юн,2юн,3юн,б/р"</formula1>
    </dataValidation>
    <dataValidation type="list" allowBlank="1" showInputMessage="1" showErrorMessage="1" sqref="F61:F65 F21:F22">
      <formula1>"мсмк,мс,кмс,I,II,III"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92"/>
  <sheetViews>
    <sheetView topLeftCell="A16" zoomScaleNormal="100" workbookViewId="0">
      <selection activeCell="H33" sqref="H33"/>
    </sheetView>
  </sheetViews>
  <sheetFormatPr defaultColWidth="9.28515625" defaultRowHeight="15" outlineLevelCol="1" x14ac:dyDescent="0.25"/>
  <cols>
    <col min="1" max="1" width="4.7109375" style="231" customWidth="1"/>
    <col min="2" max="2" width="3.7109375" style="187" customWidth="1"/>
    <col min="3" max="3" width="12" style="187" customWidth="1"/>
    <col min="4" max="4" width="15.42578125" style="200" customWidth="1"/>
    <col min="5" max="5" width="8.7109375" style="187" customWidth="1"/>
    <col min="6" max="6" width="4.5703125" style="74" customWidth="1"/>
    <col min="7" max="7" width="20.7109375" style="187" customWidth="1"/>
    <col min="8" max="8" width="8.7109375" style="240" customWidth="1"/>
    <col min="9" max="9" width="5.28515625" style="231" customWidth="1"/>
    <col min="10" max="10" width="22.7109375" style="248" customWidth="1"/>
    <col min="11" max="11" width="9.28515625" style="187"/>
    <col min="12" max="30" width="6.7109375" style="187" hidden="1" customWidth="1" outlineLevel="1"/>
    <col min="31" max="31" width="9.28515625" style="237" collapsed="1"/>
    <col min="32" max="16384" width="9.28515625" style="187"/>
  </cols>
  <sheetData>
    <row r="1" spans="1:30" ht="15.75" x14ac:dyDescent="0.25">
      <c r="A1" s="240"/>
      <c r="B1" s="74"/>
      <c r="C1" s="74"/>
      <c r="D1" s="74"/>
      <c r="E1" s="74"/>
      <c r="F1" s="231"/>
      <c r="G1" s="144" t="s">
        <v>0</v>
      </c>
      <c r="L1" s="233" t="s">
        <v>210</v>
      </c>
      <c r="M1" s="234" t="s">
        <v>211</v>
      </c>
      <c r="N1" s="233" t="s">
        <v>212</v>
      </c>
      <c r="O1" s="234" t="s">
        <v>213</v>
      </c>
      <c r="P1" s="233" t="s">
        <v>214</v>
      </c>
      <c r="Q1" s="233" t="s">
        <v>215</v>
      </c>
      <c r="R1" s="233" t="s">
        <v>216</v>
      </c>
      <c r="S1" s="234" t="s">
        <v>217</v>
      </c>
      <c r="T1" s="233" t="s">
        <v>218</v>
      </c>
      <c r="U1" s="233" t="s">
        <v>219</v>
      </c>
      <c r="V1" s="236" t="s">
        <v>220</v>
      </c>
      <c r="W1" s="234" t="s">
        <v>221</v>
      </c>
      <c r="X1" s="236" t="s">
        <v>222</v>
      </c>
      <c r="Y1" s="233" t="s">
        <v>223</v>
      </c>
      <c r="Z1" s="236" t="s">
        <v>224</v>
      </c>
      <c r="AA1" s="235" t="s">
        <v>225</v>
      </c>
      <c r="AB1" s="236" t="s">
        <v>226</v>
      </c>
      <c r="AC1" s="236" t="s">
        <v>227</v>
      </c>
      <c r="AD1" s="236" t="s">
        <v>228</v>
      </c>
    </row>
    <row r="2" spans="1:30" ht="15.75" x14ac:dyDescent="0.25">
      <c r="A2" s="240"/>
      <c r="B2" s="74"/>
      <c r="C2" s="74"/>
      <c r="D2" s="74"/>
      <c r="E2" s="74"/>
      <c r="F2" s="231"/>
      <c r="G2" s="144" t="s">
        <v>1</v>
      </c>
      <c r="L2" s="238" t="s">
        <v>26</v>
      </c>
      <c r="M2" s="238" t="s">
        <v>26</v>
      </c>
      <c r="N2" s="238" t="s">
        <v>25</v>
      </c>
      <c r="O2" s="238" t="s">
        <v>25</v>
      </c>
      <c r="P2" s="238" t="s">
        <v>24</v>
      </c>
      <c r="Q2" s="238" t="s">
        <v>24</v>
      </c>
      <c r="R2" s="238" t="s">
        <v>23</v>
      </c>
      <c r="S2" s="238" t="s">
        <v>23</v>
      </c>
      <c r="T2" s="238" t="s">
        <v>22</v>
      </c>
      <c r="U2" s="238" t="s">
        <v>22</v>
      </c>
      <c r="V2" s="238" t="s">
        <v>21</v>
      </c>
      <c r="W2" s="238" t="s">
        <v>21</v>
      </c>
      <c r="X2" s="238" t="s">
        <v>20</v>
      </c>
      <c r="Y2" s="238" t="s">
        <v>20</v>
      </c>
      <c r="Z2" s="238" t="s">
        <v>19</v>
      </c>
      <c r="AA2" s="238" t="s">
        <v>19</v>
      </c>
      <c r="AB2" s="238" t="s">
        <v>40</v>
      </c>
      <c r="AC2" s="238" t="s">
        <v>40</v>
      </c>
      <c r="AD2" s="239" t="s">
        <v>18</v>
      </c>
    </row>
    <row r="3" spans="1:30" ht="15.75" x14ac:dyDescent="0.25">
      <c r="A3" s="240"/>
      <c r="B3" s="74"/>
      <c r="C3" s="74"/>
      <c r="D3" s="74"/>
      <c r="E3" s="74"/>
      <c r="F3" s="231"/>
      <c r="G3" s="144" t="s">
        <v>2</v>
      </c>
    </row>
    <row r="4" spans="1:30" x14ac:dyDescent="0.25">
      <c r="A4" s="240"/>
      <c r="B4" s="74"/>
      <c r="C4" s="74"/>
      <c r="D4" s="74"/>
      <c r="E4" s="74"/>
      <c r="F4" s="231"/>
      <c r="G4" s="240"/>
    </row>
    <row r="5" spans="1:30" ht="15.75" x14ac:dyDescent="0.25">
      <c r="A5" s="240"/>
      <c r="B5" s="74"/>
      <c r="C5" s="74"/>
      <c r="D5" s="74"/>
      <c r="E5" s="74"/>
      <c r="F5" s="231"/>
      <c r="G5" s="144"/>
    </row>
    <row r="6" spans="1:30" s="77" customFormat="1" ht="18.75" x14ac:dyDescent="0.25">
      <c r="A6" s="73"/>
      <c r="B6" s="73"/>
      <c r="C6" s="73"/>
      <c r="D6" s="74"/>
      <c r="E6" s="74"/>
      <c r="F6" s="74"/>
      <c r="G6" s="75" t="s">
        <v>498</v>
      </c>
      <c r="H6" s="240"/>
      <c r="I6" s="73"/>
      <c r="J6" s="73"/>
      <c r="K6" s="83"/>
      <c r="L6" s="83"/>
      <c r="M6" s="83"/>
      <c r="N6" s="131"/>
      <c r="V6" s="150"/>
      <c r="W6" s="151"/>
    </row>
    <row r="7" spans="1:30" s="77" customFormat="1" ht="18.75" x14ac:dyDescent="0.25">
      <c r="A7" s="73"/>
      <c r="B7" s="73"/>
      <c r="C7" s="73"/>
      <c r="D7" s="74"/>
      <c r="E7" s="74"/>
      <c r="F7" s="74"/>
      <c r="G7" s="75" t="s">
        <v>3</v>
      </c>
      <c r="H7" s="240"/>
      <c r="I7" s="73"/>
      <c r="J7" s="73"/>
      <c r="K7" s="83"/>
      <c r="L7" s="83"/>
      <c r="M7" s="83"/>
      <c r="N7" s="131"/>
      <c r="V7" s="152"/>
      <c r="W7" s="151"/>
    </row>
    <row r="8" spans="1:30" s="77" customFormat="1" x14ac:dyDescent="0.25">
      <c r="A8" s="131"/>
      <c r="D8" s="76"/>
      <c r="F8" s="78"/>
      <c r="G8" s="79"/>
      <c r="H8" s="135"/>
      <c r="I8" s="80"/>
      <c r="J8" s="80"/>
      <c r="K8" s="131"/>
      <c r="L8" s="131"/>
      <c r="M8" s="131"/>
      <c r="N8" s="131"/>
      <c r="V8" s="150"/>
      <c r="W8" s="151"/>
    </row>
    <row r="9" spans="1:30" s="77" customFormat="1" ht="20.25" x14ac:dyDescent="0.25">
      <c r="A9" s="131"/>
      <c r="D9" s="76"/>
      <c r="F9" s="81"/>
      <c r="G9" s="82" t="s">
        <v>4</v>
      </c>
      <c r="H9" s="135"/>
      <c r="I9" s="80"/>
      <c r="J9" s="80"/>
      <c r="K9" s="131"/>
      <c r="L9" s="131"/>
      <c r="M9" s="131"/>
      <c r="N9" s="131"/>
      <c r="V9" s="152"/>
      <c r="W9" s="151"/>
    </row>
    <row r="10" spans="1:30" s="77" customFormat="1" ht="7.15" customHeight="1" x14ac:dyDescent="0.25">
      <c r="A10" s="131"/>
      <c r="D10" s="76"/>
      <c r="F10" s="81"/>
      <c r="G10" s="5"/>
      <c r="H10" s="135"/>
      <c r="I10" s="80"/>
      <c r="J10" s="80"/>
      <c r="K10" s="131"/>
      <c r="L10" s="131"/>
      <c r="M10" s="131"/>
      <c r="N10" s="131"/>
      <c r="V10" s="150"/>
      <c r="W10" s="151"/>
    </row>
    <row r="11" spans="1:30" s="77" customFormat="1" ht="18.75" x14ac:dyDescent="0.25">
      <c r="A11" s="131"/>
      <c r="D11" s="76"/>
      <c r="F11" s="78"/>
      <c r="G11" s="75" t="s">
        <v>28</v>
      </c>
      <c r="H11" s="135"/>
      <c r="I11" s="80"/>
      <c r="J11" s="80"/>
      <c r="K11" s="131"/>
      <c r="L11" s="131"/>
      <c r="M11" s="131"/>
      <c r="N11" s="131"/>
      <c r="V11" s="152"/>
      <c r="W11" s="151"/>
    </row>
    <row r="12" spans="1:30" s="77" customFormat="1" ht="15.75" x14ac:dyDescent="0.25">
      <c r="A12" s="628" t="s">
        <v>333</v>
      </c>
      <c r="D12" s="153"/>
      <c r="F12" s="78"/>
      <c r="H12" s="135"/>
      <c r="I12" s="80"/>
      <c r="J12" s="94" t="s">
        <v>236</v>
      </c>
      <c r="K12" s="131"/>
      <c r="L12" s="131"/>
      <c r="M12" s="131"/>
      <c r="N12" s="131"/>
      <c r="O12" s="94" t="s">
        <v>29</v>
      </c>
      <c r="P12" s="94"/>
      <c r="V12" s="150"/>
      <c r="W12" s="151"/>
    </row>
    <row r="13" spans="1:30" ht="9.75" customHeight="1" x14ac:dyDescent="0.25">
      <c r="G13" s="242"/>
    </row>
    <row r="14" spans="1:30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682" t="s">
        <v>71</v>
      </c>
      <c r="I14" s="250" t="s">
        <v>34</v>
      </c>
      <c r="J14" s="500" t="s">
        <v>38</v>
      </c>
    </row>
    <row r="15" spans="1:30" ht="7.15" customHeight="1" x14ac:dyDescent="0.2">
      <c r="A15" s="174"/>
      <c r="B15" s="252"/>
      <c r="C15" s="252"/>
      <c r="D15" s="304"/>
      <c r="E15" s="252"/>
      <c r="F15" s="174"/>
      <c r="G15" s="305"/>
      <c r="H15" s="254"/>
      <c r="I15" s="174"/>
      <c r="J15" s="384"/>
    </row>
    <row r="16" spans="1:30" x14ac:dyDescent="0.25">
      <c r="A16" s="394"/>
      <c r="B16" s="306"/>
      <c r="C16" s="306"/>
      <c r="D16" s="667" t="s">
        <v>406</v>
      </c>
      <c r="E16" s="256"/>
      <c r="F16" s="256"/>
      <c r="G16" s="165" t="s">
        <v>1033</v>
      </c>
      <c r="H16" s="258"/>
      <c r="I16" s="667"/>
      <c r="J16" s="475" t="s">
        <v>209</v>
      </c>
    </row>
    <row r="17" spans="1:37" ht="8.1" customHeight="1" x14ac:dyDescent="0.25">
      <c r="A17" s="307"/>
      <c r="B17" s="307"/>
      <c r="C17" s="307"/>
      <c r="D17" s="170"/>
      <c r="E17" s="262"/>
      <c r="F17" s="262"/>
      <c r="G17" s="172"/>
      <c r="H17" s="264"/>
      <c r="I17" s="170"/>
      <c r="J17" s="368"/>
    </row>
    <row r="18" spans="1:37" s="77" customFormat="1" x14ac:dyDescent="0.25">
      <c r="A18" s="678">
        <v>1</v>
      </c>
      <c r="B18" s="170">
        <v>409</v>
      </c>
      <c r="C18" s="304" t="s">
        <v>460</v>
      </c>
      <c r="D18" s="616" t="s">
        <v>280</v>
      </c>
      <c r="E18" s="617">
        <v>34864</v>
      </c>
      <c r="F18" s="170" t="s">
        <v>24</v>
      </c>
      <c r="G18" s="618" t="s">
        <v>257</v>
      </c>
      <c r="H18" s="135" t="s">
        <v>1034</v>
      </c>
      <c r="I18" s="211" t="str">
        <f t="shared" ref="I18:I37" si="0">IF(OR(H18="",H18="н/я",H18="сошёл",H18="сошла",EXACT("дискв", LEFT(H18,5))),"",LOOKUP(H18,$L$1:$AD$1,$L$2:$AD$2))</f>
        <v>кмс</v>
      </c>
      <c r="J18" s="291" t="s">
        <v>1035</v>
      </c>
      <c r="K18" s="370"/>
      <c r="L18" s="80"/>
      <c r="M18" s="131"/>
      <c r="N18" s="131"/>
      <c r="O18" s="131"/>
      <c r="P18" s="370"/>
      <c r="W18" s="152"/>
      <c r="X18" s="151"/>
    </row>
    <row r="19" spans="1:37" s="77" customFormat="1" x14ac:dyDescent="0.25">
      <c r="A19" s="678">
        <v>2</v>
      </c>
      <c r="B19" s="170">
        <v>151</v>
      </c>
      <c r="C19" s="304" t="s">
        <v>454</v>
      </c>
      <c r="D19" s="616" t="s">
        <v>280</v>
      </c>
      <c r="E19" s="617">
        <v>33320</v>
      </c>
      <c r="F19" s="170" t="s">
        <v>25</v>
      </c>
      <c r="G19" s="618" t="s">
        <v>252</v>
      </c>
      <c r="H19" s="135" t="s">
        <v>1036</v>
      </c>
      <c r="I19" s="211" t="str">
        <f t="shared" si="0"/>
        <v>кмс</v>
      </c>
      <c r="J19" s="291" t="s">
        <v>326</v>
      </c>
      <c r="K19" s="370"/>
      <c r="L19" s="80"/>
      <c r="M19" s="131"/>
      <c r="N19" s="131"/>
      <c r="O19" s="131"/>
      <c r="P19" s="370"/>
      <c r="W19" s="152"/>
      <c r="X19" s="151"/>
    </row>
    <row r="20" spans="1:37" s="77" customFormat="1" x14ac:dyDescent="0.25">
      <c r="A20" s="678">
        <v>3</v>
      </c>
      <c r="B20" s="170">
        <v>133</v>
      </c>
      <c r="C20" s="304" t="s">
        <v>428</v>
      </c>
      <c r="D20" s="616" t="s">
        <v>429</v>
      </c>
      <c r="E20" s="617">
        <v>35681</v>
      </c>
      <c r="F20" s="170" t="s">
        <v>24</v>
      </c>
      <c r="G20" s="618" t="s">
        <v>341</v>
      </c>
      <c r="H20" s="135" t="s">
        <v>1037</v>
      </c>
      <c r="I20" s="211" t="str">
        <f t="shared" si="0"/>
        <v>кмс</v>
      </c>
      <c r="J20" s="291" t="s">
        <v>441</v>
      </c>
      <c r="K20" s="370"/>
      <c r="L20" s="80"/>
      <c r="M20" s="131"/>
      <c r="N20" s="131"/>
      <c r="O20" s="131"/>
      <c r="P20" s="370"/>
      <c r="W20" s="152"/>
      <c r="X20" s="151"/>
    </row>
    <row r="21" spans="1:37" s="77" customFormat="1" x14ac:dyDescent="0.25">
      <c r="A21" s="678">
        <v>4</v>
      </c>
      <c r="B21" s="170">
        <v>372</v>
      </c>
      <c r="C21" s="304" t="s">
        <v>461</v>
      </c>
      <c r="D21" s="616" t="s">
        <v>363</v>
      </c>
      <c r="E21" s="617">
        <v>35782</v>
      </c>
      <c r="F21" s="170" t="s">
        <v>24</v>
      </c>
      <c r="G21" s="618" t="s">
        <v>257</v>
      </c>
      <c r="H21" s="135" t="s">
        <v>1038</v>
      </c>
      <c r="I21" s="211" t="str">
        <f t="shared" si="0"/>
        <v>I</v>
      </c>
      <c r="J21" s="291" t="s">
        <v>401</v>
      </c>
      <c r="K21" s="370"/>
      <c r="L21" s="80"/>
      <c r="M21" s="131"/>
      <c r="N21" s="131"/>
      <c r="O21" s="131"/>
      <c r="P21" s="370"/>
      <c r="W21" s="152"/>
      <c r="X21" s="151"/>
    </row>
    <row r="22" spans="1:37" s="77" customFormat="1" x14ac:dyDescent="0.25">
      <c r="A22" s="678">
        <v>5</v>
      </c>
      <c r="B22" s="170">
        <v>104</v>
      </c>
      <c r="C22" s="304" t="s">
        <v>457</v>
      </c>
      <c r="D22" s="616" t="s">
        <v>415</v>
      </c>
      <c r="E22" s="617">
        <v>35565</v>
      </c>
      <c r="F22" s="170" t="s">
        <v>24</v>
      </c>
      <c r="G22" s="618" t="s">
        <v>341</v>
      </c>
      <c r="H22" s="135" t="s">
        <v>1039</v>
      </c>
      <c r="I22" s="211" t="str">
        <f t="shared" si="0"/>
        <v>I</v>
      </c>
      <c r="J22" s="291" t="s">
        <v>489</v>
      </c>
      <c r="K22" s="370"/>
      <c r="L22" s="80"/>
      <c r="M22" s="131"/>
      <c r="N22" s="131"/>
      <c r="O22" s="131"/>
      <c r="P22" s="370"/>
      <c r="W22" s="152"/>
      <c r="X22" s="151"/>
    </row>
    <row r="23" spans="1:37" s="77" customFormat="1" x14ac:dyDescent="0.25">
      <c r="A23" s="678">
        <v>6</v>
      </c>
      <c r="B23" s="170">
        <v>198</v>
      </c>
      <c r="C23" s="304" t="s">
        <v>462</v>
      </c>
      <c r="D23" s="616" t="s">
        <v>361</v>
      </c>
      <c r="E23" s="617">
        <v>35884</v>
      </c>
      <c r="F23" s="170" t="s">
        <v>24</v>
      </c>
      <c r="G23" s="618" t="s">
        <v>341</v>
      </c>
      <c r="H23" s="135" t="s">
        <v>1040</v>
      </c>
      <c r="I23" s="211" t="str">
        <f t="shared" si="0"/>
        <v>I</v>
      </c>
      <c r="J23" s="291" t="s">
        <v>441</v>
      </c>
      <c r="K23" s="370"/>
      <c r="L23" s="80"/>
      <c r="M23" s="131"/>
      <c r="N23" s="131"/>
      <c r="O23" s="131"/>
      <c r="P23" s="370"/>
      <c r="W23" s="152"/>
      <c r="X23" s="151"/>
    </row>
    <row r="24" spans="1:37" s="77" customFormat="1" ht="14.45" customHeight="1" x14ac:dyDescent="0.25">
      <c r="A24" s="678">
        <v>7</v>
      </c>
      <c r="B24" s="135">
        <v>486</v>
      </c>
      <c r="C24" s="304" t="s">
        <v>1041</v>
      </c>
      <c r="D24" s="153" t="s">
        <v>561</v>
      </c>
      <c r="E24" s="617">
        <v>36912</v>
      </c>
      <c r="F24" s="170" t="s">
        <v>23</v>
      </c>
      <c r="G24" s="618" t="s">
        <v>263</v>
      </c>
      <c r="H24" s="135" t="s">
        <v>1042</v>
      </c>
      <c r="I24" s="131" t="str">
        <f t="shared" si="0"/>
        <v>I</v>
      </c>
      <c r="J24" s="291" t="s">
        <v>1043</v>
      </c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501"/>
      <c r="AF24" s="273"/>
      <c r="AG24" s="273"/>
      <c r="AH24" s="273"/>
      <c r="AI24" s="273"/>
      <c r="AJ24" s="273"/>
      <c r="AK24" s="273"/>
    </row>
    <row r="25" spans="1:37" s="77" customFormat="1" x14ac:dyDescent="0.25">
      <c r="A25" s="678">
        <v>8</v>
      </c>
      <c r="B25" s="170">
        <v>90</v>
      </c>
      <c r="C25" s="304" t="s">
        <v>426</v>
      </c>
      <c r="D25" s="616" t="s">
        <v>352</v>
      </c>
      <c r="E25" s="617">
        <v>34965</v>
      </c>
      <c r="F25" s="170" t="s">
        <v>24</v>
      </c>
      <c r="G25" s="618" t="s">
        <v>281</v>
      </c>
      <c r="H25" s="135" t="s">
        <v>1044</v>
      </c>
      <c r="I25" s="211" t="str">
        <f t="shared" si="0"/>
        <v>I</v>
      </c>
      <c r="J25" s="291" t="s">
        <v>446</v>
      </c>
      <c r="K25" s="370"/>
      <c r="L25" s="80"/>
      <c r="M25" s="131"/>
      <c r="N25" s="131"/>
      <c r="O25" s="131"/>
      <c r="P25" s="370"/>
      <c r="W25" s="152"/>
      <c r="X25" s="151"/>
    </row>
    <row r="26" spans="1:37" s="77" customFormat="1" x14ac:dyDescent="0.25">
      <c r="A26" s="678">
        <v>9</v>
      </c>
      <c r="B26" s="170">
        <v>777</v>
      </c>
      <c r="C26" s="304" t="s">
        <v>473</v>
      </c>
      <c r="D26" s="616" t="s">
        <v>474</v>
      </c>
      <c r="E26" s="617">
        <v>34783</v>
      </c>
      <c r="F26" s="170" t="s">
        <v>23</v>
      </c>
      <c r="G26" s="618" t="s">
        <v>257</v>
      </c>
      <c r="H26" s="135" t="s">
        <v>1045</v>
      </c>
      <c r="I26" s="211" t="str">
        <f t="shared" si="0"/>
        <v>I</v>
      </c>
      <c r="J26" s="291" t="s">
        <v>401</v>
      </c>
      <c r="K26" s="370"/>
      <c r="L26" s="80"/>
      <c r="M26" s="131"/>
      <c r="N26" s="131"/>
      <c r="O26" s="131"/>
      <c r="P26" s="370"/>
      <c r="W26" s="152"/>
      <c r="X26" s="151"/>
    </row>
    <row r="27" spans="1:37" s="77" customFormat="1" x14ac:dyDescent="0.25">
      <c r="A27" s="678">
        <v>10</v>
      </c>
      <c r="B27" s="170">
        <v>888</v>
      </c>
      <c r="C27" s="304" t="s">
        <v>466</v>
      </c>
      <c r="D27" s="616" t="s">
        <v>304</v>
      </c>
      <c r="E27" s="617">
        <v>36348</v>
      </c>
      <c r="F27" s="170" t="s">
        <v>23</v>
      </c>
      <c r="G27" s="618" t="s">
        <v>467</v>
      </c>
      <c r="H27" s="135" t="s">
        <v>1046</v>
      </c>
      <c r="I27" s="211" t="str">
        <f t="shared" si="0"/>
        <v>I</v>
      </c>
      <c r="J27" s="291" t="s">
        <v>491</v>
      </c>
      <c r="K27" s="370"/>
      <c r="L27" s="80"/>
      <c r="M27" s="131"/>
      <c r="N27" s="131"/>
      <c r="O27" s="131"/>
      <c r="P27" s="370"/>
      <c r="W27" s="152"/>
      <c r="X27" s="151"/>
    </row>
    <row r="28" spans="1:37" s="77" customFormat="1" x14ac:dyDescent="0.25">
      <c r="A28" s="678">
        <v>11</v>
      </c>
      <c r="B28" s="170">
        <v>424</v>
      </c>
      <c r="C28" s="304" t="s">
        <v>486</v>
      </c>
      <c r="D28" s="616" t="s">
        <v>265</v>
      </c>
      <c r="E28" s="617">
        <v>32635</v>
      </c>
      <c r="F28" s="170" t="s">
        <v>23</v>
      </c>
      <c r="G28" s="618" t="s">
        <v>257</v>
      </c>
      <c r="H28" s="135" t="s">
        <v>1047</v>
      </c>
      <c r="I28" s="211" t="str">
        <f t="shared" si="0"/>
        <v>I</v>
      </c>
      <c r="J28" s="291" t="s">
        <v>401</v>
      </c>
      <c r="K28" s="370"/>
      <c r="L28" s="80"/>
      <c r="M28" s="131"/>
      <c r="N28" s="131"/>
      <c r="O28" s="131"/>
      <c r="P28" s="370"/>
      <c r="W28" s="152"/>
      <c r="X28" s="151"/>
    </row>
    <row r="29" spans="1:37" s="77" customFormat="1" x14ac:dyDescent="0.25">
      <c r="A29" s="678">
        <v>12</v>
      </c>
      <c r="B29" s="170">
        <v>30</v>
      </c>
      <c r="C29" s="304" t="s">
        <v>476</v>
      </c>
      <c r="D29" s="616" t="s">
        <v>265</v>
      </c>
      <c r="E29" s="617">
        <v>36191</v>
      </c>
      <c r="F29" s="170" t="s">
        <v>23</v>
      </c>
      <c r="G29" s="618" t="s">
        <v>308</v>
      </c>
      <c r="H29" s="683" t="s">
        <v>1048</v>
      </c>
      <c r="I29" s="211" t="str">
        <f t="shared" si="0"/>
        <v>II</v>
      </c>
      <c r="J29" s="291" t="s">
        <v>494</v>
      </c>
      <c r="K29" s="370"/>
      <c r="L29" s="80"/>
      <c r="M29" s="131"/>
      <c r="N29" s="131"/>
      <c r="O29" s="131"/>
      <c r="P29" s="370"/>
      <c r="W29" s="152"/>
      <c r="X29" s="151"/>
    </row>
    <row r="30" spans="1:37" s="77" customFormat="1" x14ac:dyDescent="0.25">
      <c r="A30" s="678">
        <v>13</v>
      </c>
      <c r="B30" s="170">
        <v>260</v>
      </c>
      <c r="C30" s="304" t="s">
        <v>420</v>
      </c>
      <c r="D30" s="616" t="s">
        <v>265</v>
      </c>
      <c r="E30" s="617" t="s">
        <v>421</v>
      </c>
      <c r="F30" s="170" t="s">
        <v>23</v>
      </c>
      <c r="G30" s="618" t="s">
        <v>337</v>
      </c>
      <c r="H30" s="135" t="s">
        <v>1049</v>
      </c>
      <c r="I30" s="211" t="str">
        <f t="shared" si="0"/>
        <v>II</v>
      </c>
      <c r="J30" s="291" t="s">
        <v>444</v>
      </c>
      <c r="K30" s="370"/>
      <c r="L30" s="80"/>
      <c r="M30" s="131"/>
      <c r="N30" s="131"/>
      <c r="O30" s="131"/>
      <c r="P30" s="370"/>
      <c r="W30" s="152"/>
      <c r="X30" s="151"/>
    </row>
    <row r="31" spans="1:37" s="77" customFormat="1" x14ac:dyDescent="0.25">
      <c r="A31" s="678">
        <v>14</v>
      </c>
      <c r="B31" s="170">
        <v>195</v>
      </c>
      <c r="C31" s="304" t="s">
        <v>485</v>
      </c>
      <c r="D31" s="616" t="s">
        <v>306</v>
      </c>
      <c r="E31" s="617">
        <v>35937</v>
      </c>
      <c r="F31" s="170" t="s">
        <v>23</v>
      </c>
      <c r="G31" s="618" t="s">
        <v>341</v>
      </c>
      <c r="H31" s="683" t="s">
        <v>1050</v>
      </c>
      <c r="I31" s="211" t="str">
        <f t="shared" si="0"/>
        <v>II</v>
      </c>
      <c r="J31" s="291" t="s">
        <v>384</v>
      </c>
      <c r="K31" s="370"/>
      <c r="L31" s="80"/>
      <c r="M31" s="131"/>
      <c r="N31" s="131"/>
      <c r="O31" s="131"/>
      <c r="P31" s="370"/>
      <c r="W31" s="152"/>
      <c r="X31" s="151"/>
    </row>
    <row r="32" spans="1:37" s="77" customFormat="1" x14ac:dyDescent="0.25">
      <c r="A32" s="678">
        <v>15</v>
      </c>
      <c r="B32" s="170">
        <v>177</v>
      </c>
      <c r="C32" s="304" t="s">
        <v>470</v>
      </c>
      <c r="D32" s="616" t="s">
        <v>471</v>
      </c>
      <c r="E32" s="617">
        <v>34450</v>
      </c>
      <c r="F32" s="170" t="s">
        <v>23</v>
      </c>
      <c r="G32" s="618" t="s">
        <v>263</v>
      </c>
      <c r="H32" s="211" t="s">
        <v>1051</v>
      </c>
      <c r="I32" s="211" t="str">
        <f t="shared" si="0"/>
        <v>II</v>
      </c>
      <c r="J32" s="291" t="s">
        <v>315</v>
      </c>
      <c r="K32" s="370"/>
      <c r="L32" s="80"/>
      <c r="M32" s="131"/>
      <c r="N32" s="131"/>
      <c r="O32" s="131"/>
      <c r="P32" s="370"/>
      <c r="W32" s="152"/>
      <c r="X32" s="151"/>
    </row>
    <row r="33" spans="1:37" s="77" customFormat="1" x14ac:dyDescent="0.25">
      <c r="A33" s="678">
        <v>16</v>
      </c>
      <c r="B33" s="170">
        <v>101</v>
      </c>
      <c r="C33" s="304" t="s">
        <v>458</v>
      </c>
      <c r="D33" s="616" t="s">
        <v>352</v>
      </c>
      <c r="E33" s="617">
        <v>36355</v>
      </c>
      <c r="F33" s="170" t="s">
        <v>23</v>
      </c>
      <c r="G33" s="618" t="s">
        <v>341</v>
      </c>
      <c r="H33" s="683" t="s">
        <v>1052</v>
      </c>
      <c r="I33" s="211" t="str">
        <f t="shared" si="0"/>
        <v>II</v>
      </c>
      <c r="J33" s="291" t="s">
        <v>325</v>
      </c>
      <c r="K33" s="370"/>
      <c r="L33" s="80"/>
      <c r="M33" s="131"/>
      <c r="N33" s="131"/>
      <c r="O33" s="131"/>
      <c r="P33" s="370"/>
      <c r="W33" s="152"/>
      <c r="X33" s="151"/>
    </row>
    <row r="34" spans="1:37" s="77" customFormat="1" x14ac:dyDescent="0.25">
      <c r="A34" s="678">
        <v>17</v>
      </c>
      <c r="B34" s="170">
        <v>3</v>
      </c>
      <c r="C34" s="304" t="s">
        <v>463</v>
      </c>
      <c r="D34" s="616" t="s">
        <v>464</v>
      </c>
      <c r="E34" s="617" t="s">
        <v>465</v>
      </c>
      <c r="F34" s="170" t="s">
        <v>24</v>
      </c>
      <c r="G34" s="618" t="s">
        <v>249</v>
      </c>
      <c r="H34" s="135" t="s">
        <v>1053</v>
      </c>
      <c r="I34" s="211" t="str">
        <f t="shared" si="0"/>
        <v>II</v>
      </c>
      <c r="J34" s="291" t="s">
        <v>310</v>
      </c>
      <c r="K34" s="370"/>
      <c r="L34" s="80"/>
      <c r="M34" s="131"/>
      <c r="N34" s="131"/>
      <c r="O34" s="131"/>
      <c r="P34" s="370"/>
      <c r="W34" s="152"/>
      <c r="X34" s="151"/>
    </row>
    <row r="35" spans="1:37" s="77" customFormat="1" ht="14.45" customHeight="1" x14ac:dyDescent="0.25">
      <c r="A35" s="678">
        <v>18</v>
      </c>
      <c r="B35" s="135">
        <v>531</v>
      </c>
      <c r="C35" s="135" t="s">
        <v>509</v>
      </c>
      <c r="D35" s="153" t="s">
        <v>415</v>
      </c>
      <c r="E35" s="617">
        <v>35584</v>
      </c>
      <c r="F35" s="170" t="s">
        <v>23</v>
      </c>
      <c r="G35" s="618" t="s">
        <v>257</v>
      </c>
      <c r="H35" s="135" t="s">
        <v>1054</v>
      </c>
      <c r="I35" s="131" t="str">
        <f t="shared" si="0"/>
        <v>II</v>
      </c>
      <c r="J35" s="291" t="s">
        <v>1055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501"/>
      <c r="AF35" s="273"/>
      <c r="AG35" s="273"/>
      <c r="AH35" s="273"/>
      <c r="AI35" s="273"/>
      <c r="AJ35" s="273"/>
      <c r="AK35" s="273"/>
    </row>
    <row r="36" spans="1:37" s="77" customFormat="1" x14ac:dyDescent="0.25">
      <c r="A36" s="678">
        <v>19</v>
      </c>
      <c r="B36" s="170">
        <v>99</v>
      </c>
      <c r="C36" s="304" t="s">
        <v>478</v>
      </c>
      <c r="D36" s="616" t="s">
        <v>479</v>
      </c>
      <c r="E36" s="617">
        <v>34247</v>
      </c>
      <c r="F36" s="170" t="s">
        <v>23</v>
      </c>
      <c r="G36" s="618" t="s">
        <v>480</v>
      </c>
      <c r="H36" s="135" t="s">
        <v>1056</v>
      </c>
      <c r="I36" s="211" t="str">
        <f t="shared" si="0"/>
        <v>II</v>
      </c>
      <c r="J36" s="291" t="s">
        <v>496</v>
      </c>
      <c r="K36" s="370"/>
      <c r="L36" s="80"/>
      <c r="M36" s="131"/>
      <c r="N36" s="131"/>
      <c r="O36" s="131"/>
      <c r="P36" s="370"/>
      <c r="W36" s="152"/>
      <c r="X36" s="151"/>
    </row>
    <row r="37" spans="1:37" s="77" customFormat="1" x14ac:dyDescent="0.25">
      <c r="A37" s="678">
        <v>20</v>
      </c>
      <c r="B37" s="170">
        <v>956</v>
      </c>
      <c r="C37" s="304" t="s">
        <v>427</v>
      </c>
      <c r="D37" s="616" t="s">
        <v>287</v>
      </c>
      <c r="E37" s="617">
        <v>35678</v>
      </c>
      <c r="F37" s="170" t="s">
        <v>23</v>
      </c>
      <c r="G37" s="618" t="s">
        <v>260</v>
      </c>
      <c r="H37" s="135" t="s">
        <v>1057</v>
      </c>
      <c r="I37" s="211" t="str">
        <f t="shared" si="0"/>
        <v>II</v>
      </c>
      <c r="J37" s="291" t="s">
        <v>447</v>
      </c>
      <c r="K37" s="370"/>
      <c r="L37" s="80"/>
      <c r="M37" s="131"/>
      <c r="N37" s="131"/>
      <c r="O37" s="131"/>
      <c r="P37" s="370"/>
      <c r="W37" s="152"/>
      <c r="X37" s="151"/>
    </row>
    <row r="38" spans="1:37" s="273" customFormat="1" ht="13.9" customHeight="1" x14ac:dyDescent="0.25">
      <c r="A38"/>
      <c r="B38" s="170">
        <v>51</v>
      </c>
      <c r="C38" s="304" t="s">
        <v>434</v>
      </c>
      <c r="D38" s="616" t="s">
        <v>292</v>
      </c>
      <c r="E38" s="617">
        <v>35737</v>
      </c>
      <c r="F38" s="170" t="s">
        <v>24</v>
      </c>
      <c r="G38" s="618" t="s">
        <v>435</v>
      </c>
      <c r="H38" s="135" t="s">
        <v>978</v>
      </c>
      <c r="I38" s="335"/>
      <c r="J38" s="291" t="s">
        <v>449</v>
      </c>
      <c r="K38" s="370"/>
      <c r="L38" s="80"/>
      <c r="M38" s="131"/>
      <c r="N38" s="131"/>
      <c r="O38" s="131"/>
      <c r="P38" s="370"/>
      <c r="Q38" s="77"/>
      <c r="R38" s="77"/>
      <c r="S38" s="77"/>
      <c r="T38" s="77"/>
      <c r="U38" s="77"/>
      <c r="V38" s="77"/>
      <c r="W38" s="152"/>
      <c r="X38" s="151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</row>
    <row r="39" spans="1:37" s="77" customFormat="1" x14ac:dyDescent="0.25">
      <c r="A39"/>
      <c r="B39" s="170">
        <v>444</v>
      </c>
      <c r="C39" s="304" t="s">
        <v>452</v>
      </c>
      <c r="D39" s="616" t="s">
        <v>453</v>
      </c>
      <c r="E39" s="617">
        <v>32380</v>
      </c>
      <c r="F39" s="170" t="s">
        <v>25</v>
      </c>
      <c r="G39" s="618" t="s">
        <v>252</v>
      </c>
      <c r="H39" s="135" t="s">
        <v>945</v>
      </c>
      <c r="I39" s="335"/>
      <c r="J39" s="291" t="s">
        <v>326</v>
      </c>
      <c r="K39" s="370"/>
      <c r="L39" s="80"/>
      <c r="M39" s="131"/>
      <c r="N39" s="131"/>
      <c r="O39" s="131"/>
      <c r="P39" s="370"/>
      <c r="W39" s="152"/>
      <c r="X39" s="151"/>
    </row>
    <row r="40" spans="1:37" s="77" customFormat="1" x14ac:dyDescent="0.25">
      <c r="A40"/>
      <c r="B40" s="170">
        <v>380</v>
      </c>
      <c r="C40" s="304" t="s">
        <v>455</v>
      </c>
      <c r="D40" s="616" t="s">
        <v>283</v>
      </c>
      <c r="E40" s="617">
        <v>31581</v>
      </c>
      <c r="F40" s="170" t="s">
        <v>25</v>
      </c>
      <c r="G40" s="618" t="s">
        <v>257</v>
      </c>
      <c r="H40" s="135" t="s">
        <v>945</v>
      </c>
      <c r="I40" s="335"/>
      <c r="J40" s="291" t="s">
        <v>488</v>
      </c>
      <c r="K40" s="370"/>
      <c r="L40" s="80"/>
      <c r="M40" s="131"/>
      <c r="N40" s="131"/>
      <c r="O40" s="131"/>
      <c r="P40" s="370"/>
      <c r="W40" s="152"/>
      <c r="X40" s="151"/>
    </row>
    <row r="41" spans="1:37" s="77" customFormat="1" x14ac:dyDescent="0.25">
      <c r="A41"/>
      <c r="B41" s="170">
        <v>102</v>
      </c>
      <c r="C41" s="304" t="s">
        <v>365</v>
      </c>
      <c r="D41" s="616" t="s">
        <v>415</v>
      </c>
      <c r="E41" s="617">
        <v>35647</v>
      </c>
      <c r="F41" s="170" t="s">
        <v>24</v>
      </c>
      <c r="G41" s="618" t="s">
        <v>341</v>
      </c>
      <c r="H41" s="135" t="s">
        <v>945</v>
      </c>
      <c r="I41" s="335"/>
      <c r="J41" s="291" t="s">
        <v>487</v>
      </c>
      <c r="K41" s="370"/>
      <c r="L41" s="80"/>
      <c r="M41" s="131"/>
      <c r="N41" s="131"/>
      <c r="O41" s="131"/>
      <c r="P41" s="370"/>
      <c r="W41" s="152"/>
      <c r="X41" s="151"/>
    </row>
    <row r="42" spans="1:37" s="77" customFormat="1" x14ac:dyDescent="0.25">
      <c r="A42"/>
      <c r="B42" s="170">
        <v>134</v>
      </c>
      <c r="C42" s="304" t="s">
        <v>456</v>
      </c>
      <c r="D42" s="616" t="s">
        <v>254</v>
      </c>
      <c r="E42" s="617">
        <v>33192</v>
      </c>
      <c r="F42" s="170" t="s">
        <v>24</v>
      </c>
      <c r="G42" s="618" t="s">
        <v>252</v>
      </c>
      <c r="H42" s="135" t="s">
        <v>945</v>
      </c>
      <c r="I42" s="335"/>
      <c r="J42" s="291" t="s">
        <v>326</v>
      </c>
      <c r="K42" s="370"/>
      <c r="L42" s="80"/>
      <c r="M42" s="131"/>
      <c r="N42" s="131"/>
      <c r="O42" s="131"/>
      <c r="P42" s="370"/>
      <c r="W42" s="152"/>
      <c r="X42" s="151"/>
    </row>
    <row r="43" spans="1:37" s="77" customFormat="1" x14ac:dyDescent="0.25">
      <c r="A43"/>
      <c r="B43" s="170">
        <v>445</v>
      </c>
      <c r="C43" s="304" t="s">
        <v>459</v>
      </c>
      <c r="D43" s="616" t="s">
        <v>352</v>
      </c>
      <c r="E43" s="617">
        <v>34781</v>
      </c>
      <c r="F43" s="170" t="s">
        <v>24</v>
      </c>
      <c r="G43" s="618" t="s">
        <v>288</v>
      </c>
      <c r="H43" s="135" t="s">
        <v>945</v>
      </c>
      <c r="I43" s="335"/>
      <c r="J43" s="291" t="s">
        <v>490</v>
      </c>
      <c r="K43" s="370"/>
      <c r="L43" s="80"/>
      <c r="M43" s="131"/>
      <c r="N43" s="131"/>
      <c r="O43" s="131"/>
      <c r="P43" s="370"/>
      <c r="W43" s="152"/>
      <c r="X43" s="151"/>
    </row>
    <row r="44" spans="1:37" s="77" customFormat="1" x14ac:dyDescent="0.25">
      <c r="A44"/>
      <c r="B44" s="170">
        <v>110</v>
      </c>
      <c r="C44" s="304" t="s">
        <v>436</v>
      </c>
      <c r="D44" s="616" t="s">
        <v>437</v>
      </c>
      <c r="E44" s="617">
        <v>34794</v>
      </c>
      <c r="F44" s="170" t="s">
        <v>23</v>
      </c>
      <c r="G44" s="618" t="s">
        <v>281</v>
      </c>
      <c r="H44" s="135" t="s">
        <v>945</v>
      </c>
      <c r="I44" s="335"/>
      <c r="J44" s="291" t="s">
        <v>450</v>
      </c>
      <c r="K44" s="370"/>
      <c r="L44" s="80"/>
      <c r="M44" s="131"/>
      <c r="N44" s="131"/>
      <c r="O44" s="131"/>
      <c r="P44" s="370"/>
      <c r="W44" s="152"/>
      <c r="X44" s="151"/>
    </row>
    <row r="45" spans="1:37" s="77" customFormat="1" x14ac:dyDescent="0.25">
      <c r="A45"/>
      <c r="B45" s="170">
        <v>388</v>
      </c>
      <c r="C45" s="304" t="s">
        <v>468</v>
      </c>
      <c r="D45" s="616" t="s">
        <v>304</v>
      </c>
      <c r="E45" s="617">
        <v>34420</v>
      </c>
      <c r="F45" s="170" t="s">
        <v>23</v>
      </c>
      <c r="G45" s="618" t="s">
        <v>257</v>
      </c>
      <c r="H45" s="135" t="s">
        <v>945</v>
      </c>
      <c r="I45" s="335"/>
      <c r="J45" s="291" t="s">
        <v>492</v>
      </c>
      <c r="K45" s="370"/>
      <c r="L45" s="80"/>
      <c r="M45" s="131"/>
      <c r="N45" s="131"/>
      <c r="O45" s="131"/>
      <c r="P45" s="370"/>
      <c r="W45" s="152"/>
      <c r="X45" s="151"/>
    </row>
    <row r="46" spans="1:37" s="77" customFormat="1" x14ac:dyDescent="0.25">
      <c r="A46"/>
      <c r="B46" s="170">
        <v>372</v>
      </c>
      <c r="C46" s="304" t="s">
        <v>469</v>
      </c>
      <c r="D46" s="616" t="s">
        <v>306</v>
      </c>
      <c r="E46" s="617">
        <v>35222</v>
      </c>
      <c r="F46" s="170" t="s">
        <v>23</v>
      </c>
      <c r="G46" s="618" t="s">
        <v>257</v>
      </c>
      <c r="H46" s="135" t="s">
        <v>945</v>
      </c>
      <c r="I46" s="335"/>
      <c r="J46" s="291" t="s">
        <v>492</v>
      </c>
      <c r="K46" s="370"/>
      <c r="L46" s="80"/>
      <c r="M46" s="131"/>
      <c r="N46" s="131"/>
      <c r="O46" s="131"/>
      <c r="P46" s="370"/>
      <c r="W46" s="152"/>
      <c r="X46" s="151"/>
    </row>
    <row r="47" spans="1:37" s="77" customFormat="1" x14ac:dyDescent="0.25">
      <c r="A47"/>
      <c r="B47" s="170">
        <v>997</v>
      </c>
      <c r="C47" s="304" t="s">
        <v>472</v>
      </c>
      <c r="D47" s="616" t="s">
        <v>298</v>
      </c>
      <c r="E47" s="617">
        <v>35762</v>
      </c>
      <c r="F47" s="170" t="s">
        <v>23</v>
      </c>
      <c r="G47" s="618" t="s">
        <v>263</v>
      </c>
      <c r="H47" s="135" t="s">
        <v>945</v>
      </c>
      <c r="I47" s="335"/>
      <c r="J47" s="291" t="s">
        <v>493</v>
      </c>
      <c r="K47" s="370"/>
      <c r="L47" s="80"/>
      <c r="M47" s="131"/>
      <c r="N47" s="131"/>
      <c r="O47" s="131"/>
      <c r="P47" s="370"/>
      <c r="W47" s="152"/>
      <c r="X47" s="151"/>
    </row>
    <row r="48" spans="1:37" s="77" customFormat="1" x14ac:dyDescent="0.25">
      <c r="A48"/>
      <c r="B48" s="170">
        <v>27</v>
      </c>
      <c r="C48" s="304" t="s">
        <v>475</v>
      </c>
      <c r="D48" s="616" t="s">
        <v>363</v>
      </c>
      <c r="E48" s="617">
        <v>35488</v>
      </c>
      <c r="F48" s="170" t="s">
        <v>23</v>
      </c>
      <c r="G48" s="618" t="s">
        <v>281</v>
      </c>
      <c r="H48" s="135" t="s">
        <v>945</v>
      </c>
      <c r="I48" s="335"/>
      <c r="J48" s="291" t="s">
        <v>391</v>
      </c>
      <c r="K48" s="370"/>
      <c r="L48" s="80"/>
      <c r="M48" s="131"/>
      <c r="N48" s="131"/>
      <c r="O48" s="131"/>
      <c r="P48" s="370"/>
      <c r="W48" s="152"/>
      <c r="X48" s="151"/>
    </row>
    <row r="49" spans="1:37" s="77" customFormat="1" x14ac:dyDescent="0.25">
      <c r="A49"/>
      <c r="B49" s="170">
        <v>424</v>
      </c>
      <c r="C49" s="304" t="s">
        <v>477</v>
      </c>
      <c r="D49" s="616" t="s">
        <v>280</v>
      </c>
      <c r="E49" s="617">
        <v>35559</v>
      </c>
      <c r="F49" s="170" t="s">
        <v>23</v>
      </c>
      <c r="G49" s="618" t="s">
        <v>257</v>
      </c>
      <c r="H49" s="135" t="s">
        <v>945</v>
      </c>
      <c r="I49" s="335"/>
      <c r="J49" s="291" t="s">
        <v>495</v>
      </c>
      <c r="K49" s="370"/>
      <c r="L49" s="80"/>
      <c r="M49" s="131"/>
      <c r="N49" s="131"/>
      <c r="O49" s="131"/>
      <c r="P49" s="370"/>
      <c r="W49" s="152"/>
      <c r="X49" s="151"/>
    </row>
    <row r="50" spans="1:37" s="77" customFormat="1" x14ac:dyDescent="0.25">
      <c r="A50"/>
      <c r="B50" s="170">
        <v>495</v>
      </c>
      <c r="C50" s="304" t="s">
        <v>410</v>
      </c>
      <c r="D50" s="616" t="s">
        <v>254</v>
      </c>
      <c r="E50" s="617">
        <v>36352</v>
      </c>
      <c r="F50" s="170" t="s">
        <v>23</v>
      </c>
      <c r="G50" s="618" t="s">
        <v>263</v>
      </c>
      <c r="H50" s="135" t="s">
        <v>945</v>
      </c>
      <c r="I50" s="335"/>
      <c r="J50" s="291" t="s">
        <v>440</v>
      </c>
      <c r="K50" s="370"/>
      <c r="L50" s="80"/>
      <c r="M50" s="131"/>
      <c r="N50" s="131"/>
      <c r="O50" s="131"/>
      <c r="P50" s="370"/>
      <c r="W50" s="152"/>
      <c r="X50" s="151"/>
    </row>
    <row r="51" spans="1:37" s="77" customFormat="1" x14ac:dyDescent="0.25">
      <c r="A51"/>
      <c r="B51" s="170">
        <v>544</v>
      </c>
      <c r="C51" s="304" t="s">
        <v>481</v>
      </c>
      <c r="D51" s="616" t="s">
        <v>254</v>
      </c>
      <c r="E51" s="617" t="s">
        <v>248</v>
      </c>
      <c r="F51" s="170" t="s">
        <v>23</v>
      </c>
      <c r="G51" s="618" t="s">
        <v>482</v>
      </c>
      <c r="H51" s="135" t="s">
        <v>945</v>
      </c>
      <c r="I51" s="335"/>
      <c r="J51" s="291" t="s">
        <v>317</v>
      </c>
      <c r="K51" s="370"/>
      <c r="L51" s="80"/>
      <c r="M51" s="131"/>
      <c r="N51" s="131"/>
      <c r="O51" s="131"/>
      <c r="P51" s="370"/>
      <c r="W51" s="152"/>
      <c r="X51" s="151"/>
    </row>
    <row r="52" spans="1:37" s="77" customFormat="1" x14ac:dyDescent="0.25">
      <c r="A52"/>
      <c r="B52" s="170">
        <v>52</v>
      </c>
      <c r="C52" s="304" t="s">
        <v>483</v>
      </c>
      <c r="D52" s="616" t="s">
        <v>484</v>
      </c>
      <c r="E52" s="617" t="s">
        <v>248</v>
      </c>
      <c r="F52" s="170" t="s">
        <v>23</v>
      </c>
      <c r="G52" s="618" t="s">
        <v>482</v>
      </c>
      <c r="H52" s="135" t="s">
        <v>945</v>
      </c>
      <c r="I52" s="335"/>
      <c r="J52" s="291" t="s">
        <v>317</v>
      </c>
      <c r="K52" s="370"/>
      <c r="L52" s="80"/>
      <c r="M52" s="131"/>
      <c r="N52" s="131"/>
      <c r="O52" s="131"/>
      <c r="P52" s="370"/>
      <c r="W52" s="152"/>
      <c r="X52" s="151"/>
    </row>
    <row r="53" spans="1:37" s="77" customFormat="1" x14ac:dyDescent="0.25">
      <c r="A53"/>
      <c r="B53" s="170">
        <v>101</v>
      </c>
      <c r="C53" s="304" t="s">
        <v>485</v>
      </c>
      <c r="D53" s="616" t="s">
        <v>415</v>
      </c>
      <c r="E53" s="617">
        <v>32871</v>
      </c>
      <c r="F53" s="170" t="s">
        <v>23</v>
      </c>
      <c r="G53" s="618" t="s">
        <v>341</v>
      </c>
      <c r="H53" s="135" t="s">
        <v>945</v>
      </c>
      <c r="I53" s="335"/>
      <c r="J53" s="291" t="s">
        <v>497</v>
      </c>
      <c r="K53" s="370"/>
      <c r="L53" s="80"/>
      <c r="M53" s="131"/>
      <c r="N53" s="131"/>
      <c r="O53" s="131"/>
      <c r="P53" s="370"/>
      <c r="W53" s="152"/>
      <c r="X53" s="151"/>
    </row>
    <row r="54" spans="1:37" s="77" customFormat="1" x14ac:dyDescent="0.25">
      <c r="A54"/>
      <c r="B54" s="170">
        <v>516</v>
      </c>
      <c r="C54" s="304" t="s">
        <v>408</v>
      </c>
      <c r="D54" s="616" t="s">
        <v>363</v>
      </c>
      <c r="E54" s="617">
        <v>35249</v>
      </c>
      <c r="F54" s="170" t="s">
        <v>23</v>
      </c>
      <c r="G54" s="618" t="s">
        <v>281</v>
      </c>
      <c r="H54" s="135" t="s">
        <v>945</v>
      </c>
      <c r="I54" s="335"/>
      <c r="J54" s="291" t="s">
        <v>438</v>
      </c>
      <c r="K54" s="370"/>
      <c r="L54" s="80"/>
      <c r="M54" s="131"/>
      <c r="N54" s="131"/>
      <c r="O54" s="131"/>
      <c r="P54" s="370"/>
      <c r="W54" s="152"/>
      <c r="X54" s="151"/>
    </row>
    <row r="55" spans="1:37" s="273" customFormat="1" ht="13.9" customHeight="1" x14ac:dyDescent="0.25">
      <c r="A55"/>
      <c r="B55" s="170">
        <v>374</v>
      </c>
      <c r="C55" s="304" t="s">
        <v>430</v>
      </c>
      <c r="D55" s="616" t="s">
        <v>431</v>
      </c>
      <c r="E55" s="617">
        <v>36430</v>
      </c>
      <c r="F55" s="170" t="s">
        <v>23</v>
      </c>
      <c r="G55" s="618" t="s">
        <v>257</v>
      </c>
      <c r="H55" s="135" t="s">
        <v>945</v>
      </c>
      <c r="I55" s="335"/>
      <c r="J55" s="291" t="s">
        <v>313</v>
      </c>
      <c r="K55" s="370"/>
      <c r="L55" s="80"/>
      <c r="M55" s="131"/>
      <c r="N55" s="131"/>
      <c r="O55" s="131"/>
      <c r="P55" s="370"/>
      <c r="Q55" s="77"/>
      <c r="R55" s="77"/>
      <c r="S55" s="77"/>
      <c r="T55" s="77"/>
      <c r="U55" s="77"/>
      <c r="V55" s="77"/>
      <c r="W55" s="152"/>
      <c r="X55" s="151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</row>
    <row r="56" spans="1:37" s="273" customFormat="1" x14ac:dyDescent="0.25">
      <c r="A56" s="131"/>
      <c r="B56" s="135"/>
      <c r="C56" s="135"/>
      <c r="D56" s="153"/>
      <c r="E56" s="135"/>
      <c r="F56" s="135"/>
      <c r="G56" s="138"/>
      <c r="H56" s="135"/>
      <c r="I56" s="131" t="str">
        <f t="shared" ref="I56:I59" si="1">IF(OR(H56="",H56="н/я",H56="сошёл",H56="сошла",EXACT("дискв", LEFT(H56,5))),"",LOOKUP(H56,$L$1:$AD$1,$L$2:$AD$2))</f>
        <v/>
      </c>
      <c r="J56" s="291"/>
      <c r="AE56" s="501"/>
    </row>
    <row r="57" spans="1:37" s="273" customFormat="1" x14ac:dyDescent="0.25">
      <c r="A57" s="131"/>
      <c r="B57" s="135"/>
      <c r="C57" s="135"/>
      <c r="D57" s="153"/>
      <c r="E57" s="135"/>
      <c r="F57" s="135"/>
      <c r="G57" s="138"/>
      <c r="H57" s="135"/>
      <c r="I57" s="131" t="str">
        <f t="shared" si="1"/>
        <v/>
      </c>
      <c r="J57" s="291"/>
      <c r="AE57" s="501"/>
    </row>
    <row r="58" spans="1:37" s="273" customFormat="1" x14ac:dyDescent="0.25">
      <c r="A58" s="131"/>
      <c r="B58" s="77"/>
      <c r="C58" s="77"/>
      <c r="D58" s="153"/>
      <c r="E58" s="135"/>
      <c r="F58" s="135"/>
      <c r="G58" s="184"/>
      <c r="H58" s="135"/>
      <c r="I58" s="131" t="str">
        <f t="shared" si="1"/>
        <v/>
      </c>
      <c r="J58" s="185"/>
      <c r="AE58" s="501"/>
    </row>
    <row r="59" spans="1:37" s="273" customFormat="1" x14ac:dyDescent="0.25">
      <c r="A59" s="131"/>
      <c r="B59" s="77"/>
      <c r="C59" s="77"/>
      <c r="D59" s="153"/>
      <c r="E59" s="78"/>
      <c r="F59" s="135"/>
      <c r="G59" s="184"/>
      <c r="H59" s="135"/>
      <c r="I59" s="131" t="str">
        <f t="shared" si="1"/>
        <v/>
      </c>
      <c r="J59" s="185"/>
      <c r="AE59" s="501"/>
    </row>
    <row r="60" spans="1:37" s="273" customFormat="1" x14ac:dyDescent="0.25">
      <c r="A60" s="131"/>
      <c r="B60" s="77"/>
      <c r="C60" s="77"/>
      <c r="D60" s="153"/>
      <c r="E60" s="78"/>
      <c r="F60" s="135"/>
      <c r="G60" s="184"/>
      <c r="H60" s="135"/>
      <c r="I60" s="131"/>
      <c r="J60" s="185"/>
      <c r="AE60" s="501"/>
    </row>
    <row r="61" spans="1:37" s="273" customFormat="1" x14ac:dyDescent="0.25">
      <c r="A61" s="131"/>
      <c r="B61" s="77"/>
      <c r="C61" s="77"/>
      <c r="D61" s="153"/>
      <c r="E61" s="78"/>
      <c r="F61" s="135"/>
      <c r="G61" s="184"/>
      <c r="H61" s="135"/>
      <c r="I61" s="131"/>
      <c r="J61" s="185"/>
      <c r="AE61" s="501"/>
    </row>
    <row r="62" spans="1:37" s="273" customFormat="1" x14ac:dyDescent="0.25">
      <c r="A62" s="198"/>
      <c r="B62" s="270"/>
      <c r="C62" s="270"/>
      <c r="D62" s="502"/>
      <c r="E62" s="312"/>
      <c r="F62" s="312"/>
      <c r="G62" s="503"/>
      <c r="H62" s="312"/>
      <c r="I62" s="198"/>
      <c r="J62" s="269"/>
      <c r="AE62" s="501"/>
    </row>
    <row r="63" spans="1:37" s="273" customFormat="1" ht="15.75" x14ac:dyDescent="0.25">
      <c r="A63" s="198"/>
      <c r="B63" s="270"/>
      <c r="C63" s="270"/>
      <c r="D63" s="502"/>
      <c r="E63" s="458"/>
      <c r="F63" s="312"/>
      <c r="G63" s="503"/>
      <c r="H63" s="312"/>
      <c r="I63" s="198"/>
      <c r="J63" s="269"/>
      <c r="AE63" s="501"/>
    </row>
    <row r="64" spans="1:37" s="273" customFormat="1" x14ac:dyDescent="0.25">
      <c r="A64" s="198"/>
      <c r="B64" s="270"/>
      <c r="C64" s="270"/>
      <c r="D64" s="502"/>
      <c r="E64" s="312"/>
      <c r="F64" s="312"/>
      <c r="G64" s="503"/>
      <c r="H64" s="312"/>
      <c r="I64" s="198"/>
      <c r="J64" s="269"/>
      <c r="AE64" s="501"/>
    </row>
    <row r="65" spans="1:37" s="273" customFormat="1" ht="15.75" x14ac:dyDescent="0.25">
      <c r="A65" s="198"/>
      <c r="B65" s="270"/>
      <c r="C65" s="270"/>
      <c r="D65" s="502"/>
      <c r="E65" s="458"/>
      <c r="F65" s="312"/>
      <c r="G65" s="503"/>
      <c r="H65" s="312"/>
      <c r="I65" s="198"/>
      <c r="J65" s="269"/>
      <c r="AE65" s="501"/>
    </row>
    <row r="66" spans="1:37" s="273" customFormat="1" x14ac:dyDescent="0.25">
      <c r="A66" s="198"/>
      <c r="B66" s="270"/>
      <c r="C66" s="270"/>
      <c r="D66" s="502"/>
      <c r="E66" s="192"/>
      <c r="F66" s="312"/>
      <c r="G66" s="503"/>
      <c r="H66" s="312"/>
      <c r="I66" s="198"/>
      <c r="J66" s="269"/>
      <c r="AE66" s="501"/>
    </row>
    <row r="67" spans="1:37" s="273" customFormat="1" x14ac:dyDescent="0.25">
      <c r="A67" s="198"/>
      <c r="B67" s="270"/>
      <c r="C67" s="270"/>
      <c r="D67" s="502"/>
      <c r="E67" s="312"/>
      <c r="F67" s="312"/>
      <c r="G67" s="503"/>
      <c r="H67" s="312"/>
      <c r="I67" s="198"/>
      <c r="J67" s="269"/>
      <c r="AE67" s="501"/>
    </row>
    <row r="68" spans="1:37" s="273" customFormat="1" ht="15.75" x14ac:dyDescent="0.25">
      <c r="A68" s="198"/>
      <c r="B68" s="270"/>
      <c r="C68" s="270"/>
      <c r="D68" s="502"/>
      <c r="E68" s="458"/>
      <c r="F68" s="312"/>
      <c r="G68" s="503"/>
      <c r="H68" s="312"/>
      <c r="I68" s="198"/>
      <c r="J68" s="269"/>
      <c r="AE68" s="501"/>
    </row>
    <row r="69" spans="1:37" s="273" customFormat="1" x14ac:dyDescent="0.25">
      <c r="A69" s="198"/>
      <c r="B69" s="270"/>
      <c r="C69" s="270"/>
      <c r="D69" s="502"/>
      <c r="E69" s="312"/>
      <c r="F69" s="312"/>
      <c r="G69" s="503"/>
      <c r="H69" s="312"/>
      <c r="I69" s="198"/>
      <c r="J69" s="269"/>
      <c r="AE69" s="501"/>
    </row>
    <row r="70" spans="1:37" s="273" customFormat="1" x14ac:dyDescent="0.25">
      <c r="A70" s="198"/>
      <c r="B70" s="270"/>
      <c r="C70" s="270"/>
      <c r="D70" s="502"/>
      <c r="E70" s="312"/>
      <c r="F70" s="312"/>
      <c r="G70" s="503"/>
      <c r="H70" s="312"/>
      <c r="I70" s="198"/>
      <c r="J70" s="269"/>
      <c r="AE70" s="501"/>
    </row>
    <row r="71" spans="1:37" s="273" customFormat="1" x14ac:dyDescent="0.25">
      <c r="A71" s="198"/>
      <c r="B71" s="270"/>
      <c r="C71" s="270"/>
      <c r="D71" s="502"/>
      <c r="E71" s="312"/>
      <c r="F71" s="312"/>
      <c r="G71" s="503"/>
      <c r="H71" s="312"/>
      <c r="I71" s="198"/>
      <c r="J71" s="269"/>
      <c r="AE71" s="501"/>
    </row>
    <row r="72" spans="1:37" s="273" customFormat="1" x14ac:dyDescent="0.25">
      <c r="A72" s="198"/>
      <c r="B72" s="270"/>
      <c r="C72" s="270"/>
      <c r="D72" s="502"/>
      <c r="E72" s="312"/>
      <c r="F72" s="312"/>
      <c r="G72" s="503"/>
      <c r="H72" s="312"/>
      <c r="I72" s="198"/>
      <c r="J72" s="269"/>
      <c r="AE72" s="501"/>
    </row>
    <row r="73" spans="1:37" s="273" customFormat="1" x14ac:dyDescent="0.25">
      <c r="A73" s="198"/>
      <c r="B73" s="270"/>
      <c r="C73" s="270"/>
      <c r="D73" s="502"/>
      <c r="E73" s="312"/>
      <c r="F73" s="312"/>
      <c r="G73" s="503"/>
      <c r="H73" s="312"/>
      <c r="I73" s="198"/>
      <c r="J73" s="269"/>
      <c r="AE73" s="501"/>
    </row>
    <row r="74" spans="1:37" s="273" customFormat="1" x14ac:dyDescent="0.25">
      <c r="A74" s="198"/>
      <c r="D74" s="502"/>
      <c r="F74" s="270"/>
      <c r="G74" s="271"/>
      <c r="H74" s="312"/>
      <c r="I74" s="198"/>
      <c r="J74" s="269"/>
      <c r="AE74" s="501"/>
    </row>
    <row r="75" spans="1:37" x14ac:dyDescent="0.25">
      <c r="B75" s="504"/>
      <c r="C75" s="504"/>
      <c r="D75" s="505"/>
      <c r="E75" s="504"/>
      <c r="F75" s="262"/>
      <c r="G75" s="504"/>
      <c r="AG75" s="273"/>
      <c r="AH75" s="273"/>
      <c r="AI75" s="273"/>
      <c r="AJ75" s="273"/>
      <c r="AK75" s="273"/>
    </row>
    <row r="76" spans="1:37" x14ac:dyDescent="0.25">
      <c r="B76" s="504"/>
      <c r="C76" s="504"/>
      <c r="D76" s="505"/>
      <c r="E76" s="504"/>
      <c r="F76" s="262"/>
      <c r="G76" s="504"/>
    </row>
    <row r="77" spans="1:37" x14ac:dyDescent="0.25">
      <c r="B77" s="504"/>
      <c r="C77" s="504"/>
      <c r="D77" s="505"/>
      <c r="E77" s="504"/>
      <c r="F77" s="262"/>
      <c r="G77" s="504"/>
    </row>
    <row r="78" spans="1:37" x14ac:dyDescent="0.25">
      <c r="B78" s="504"/>
      <c r="C78" s="504"/>
      <c r="D78" s="505"/>
      <c r="E78" s="504"/>
      <c r="F78" s="262"/>
      <c r="G78" s="504"/>
    </row>
    <row r="79" spans="1:37" x14ac:dyDescent="0.25">
      <c r="B79" s="504"/>
      <c r="C79" s="504"/>
      <c r="D79" s="505"/>
      <c r="E79" s="504"/>
      <c r="F79" s="262"/>
      <c r="G79" s="504"/>
    </row>
    <row r="80" spans="1:37" x14ac:dyDescent="0.25">
      <c r="B80" s="504"/>
      <c r="C80" s="504"/>
      <c r="D80" s="505"/>
      <c r="E80" s="504"/>
      <c r="F80" s="262"/>
      <c r="G80" s="504"/>
    </row>
    <row r="81" spans="2:7" x14ac:dyDescent="0.25">
      <c r="B81" s="504"/>
      <c r="C81" s="504"/>
      <c r="D81" s="505"/>
      <c r="E81" s="504"/>
      <c r="F81" s="262"/>
      <c r="G81" s="504"/>
    </row>
    <row r="82" spans="2:7" x14ac:dyDescent="0.25">
      <c r="B82" s="504"/>
      <c r="C82" s="504"/>
      <c r="D82" s="505"/>
      <c r="E82" s="504"/>
      <c r="F82" s="262"/>
      <c r="G82" s="504"/>
    </row>
    <row r="83" spans="2:7" x14ac:dyDescent="0.25">
      <c r="B83" s="504"/>
      <c r="C83" s="504"/>
      <c r="D83" s="505"/>
      <c r="E83" s="504"/>
      <c r="F83" s="262"/>
      <c r="G83" s="504"/>
    </row>
    <row r="84" spans="2:7" x14ac:dyDescent="0.25">
      <c r="B84" s="504"/>
      <c r="C84" s="504"/>
      <c r="D84" s="505"/>
      <c r="E84" s="504"/>
      <c r="F84" s="262"/>
      <c r="G84" s="504"/>
    </row>
    <row r="85" spans="2:7" x14ac:dyDescent="0.25">
      <c r="B85" s="504"/>
      <c r="C85" s="504"/>
      <c r="D85" s="505"/>
      <c r="E85" s="504"/>
      <c r="F85" s="262"/>
      <c r="G85" s="504"/>
    </row>
    <row r="86" spans="2:7" x14ac:dyDescent="0.25">
      <c r="B86" s="504"/>
      <c r="C86" s="504"/>
      <c r="D86" s="505"/>
      <c r="E86" s="504"/>
      <c r="F86" s="262"/>
      <c r="G86" s="504"/>
    </row>
    <row r="87" spans="2:7" x14ac:dyDescent="0.25">
      <c r="B87" s="504"/>
      <c r="C87" s="504"/>
      <c r="D87" s="505"/>
      <c r="E87" s="504"/>
      <c r="F87" s="262"/>
      <c r="G87" s="504"/>
    </row>
    <row r="88" spans="2:7" x14ac:dyDescent="0.25">
      <c r="B88" s="504"/>
      <c r="C88" s="504"/>
      <c r="D88" s="505"/>
      <c r="E88" s="504"/>
      <c r="F88" s="262"/>
      <c r="G88" s="504"/>
    </row>
    <row r="89" spans="2:7" x14ac:dyDescent="0.25">
      <c r="B89" s="504"/>
      <c r="C89" s="504"/>
      <c r="D89" s="505"/>
      <c r="E89" s="504"/>
      <c r="F89" s="262"/>
      <c r="G89" s="504"/>
    </row>
    <row r="90" spans="2:7" x14ac:dyDescent="0.25">
      <c r="B90" s="504"/>
      <c r="C90" s="504"/>
      <c r="D90" s="505"/>
      <c r="E90" s="504"/>
      <c r="F90" s="262"/>
      <c r="G90" s="504"/>
    </row>
    <row r="91" spans="2:7" x14ac:dyDescent="0.25">
      <c r="B91" s="504"/>
      <c r="C91" s="504"/>
      <c r="D91" s="505"/>
      <c r="E91" s="504"/>
      <c r="F91" s="262"/>
      <c r="G91" s="504"/>
    </row>
    <row r="92" spans="2:7" x14ac:dyDescent="0.25">
      <c r="B92" s="504"/>
      <c r="C92" s="504"/>
      <c r="D92" s="505"/>
      <c r="E92" s="504"/>
      <c r="F92" s="262"/>
      <c r="G92" s="504"/>
    </row>
  </sheetData>
  <autoFilter ref="A17:J73">
    <sortState ref="A18:L75">
      <sortCondition ref="H17:H75"/>
    </sortState>
  </autoFilter>
  <dataValidations count="3">
    <dataValidation type="list" allowBlank="1" showInputMessage="1" showErrorMessage="1" sqref="F22 F50">
      <formula1>"мс,кмс,I,II,III,1юн,2юн,3юн,б/р"</formula1>
    </dataValidation>
    <dataValidation type="list" allowBlank="1" showInputMessage="1" showErrorMessage="1" sqref="F18 F38 F51:F55">
      <formula1>"мсмк,мс,кмс,I,II,III"</formula1>
    </dataValidation>
    <dataValidation type="list" allowBlank="1" showInputMessage="1" showErrorMessage="1" sqref="F73 F56:F63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70C0"/>
  </sheetPr>
  <dimension ref="A1:AF121"/>
  <sheetViews>
    <sheetView topLeftCell="A17" zoomScaleNormal="100" workbookViewId="0">
      <selection activeCell="G23" sqref="G23"/>
    </sheetView>
  </sheetViews>
  <sheetFormatPr defaultColWidth="9.28515625" defaultRowHeight="15" outlineLevelCol="1" x14ac:dyDescent="0.25"/>
  <cols>
    <col min="1" max="1" width="4.7109375" style="131" customWidth="1"/>
    <col min="2" max="2" width="3.7109375" style="77" customWidth="1"/>
    <col min="3" max="3" width="12.28515625" style="77" customWidth="1"/>
    <col min="4" max="4" width="13.28515625" style="153" customWidth="1"/>
    <col min="5" max="5" width="8" style="77" customWidth="1"/>
    <col min="6" max="6" width="5" style="80" customWidth="1"/>
    <col min="7" max="7" width="20.7109375" style="77" customWidth="1"/>
    <col min="8" max="8" width="3.7109375" style="80" customWidth="1"/>
    <col min="9" max="9" width="8.7109375" style="80" customWidth="1"/>
    <col min="10" max="10" width="4.7109375" style="131" customWidth="1"/>
    <col min="11" max="11" width="22.7109375" style="80" customWidth="1"/>
    <col min="12" max="12" width="9.28515625" style="77"/>
    <col min="13" max="31" width="6.7109375" style="77" hidden="1" customWidth="1" outlineLevel="1"/>
    <col min="32" max="32" width="9.28515625" style="78" collapsed="1"/>
    <col min="33" max="16384" width="9.28515625" style="77"/>
  </cols>
  <sheetData>
    <row r="1" spans="1:32" ht="15.75" x14ac:dyDescent="0.25">
      <c r="A1" s="215"/>
      <c r="B1" s="73"/>
      <c r="C1" s="73"/>
      <c r="D1" s="73"/>
      <c r="E1" s="73"/>
      <c r="F1" s="83"/>
      <c r="G1" s="48" t="s">
        <v>0</v>
      </c>
      <c r="H1" s="73"/>
      <c r="I1" s="73"/>
      <c r="J1" s="83"/>
      <c r="K1" s="73"/>
      <c r="M1" s="274" t="s">
        <v>73</v>
      </c>
      <c r="N1" s="275" t="s">
        <v>74</v>
      </c>
      <c r="O1" s="274" t="s">
        <v>75</v>
      </c>
      <c r="P1" s="275" t="s">
        <v>76</v>
      </c>
      <c r="Q1" s="274" t="s">
        <v>77</v>
      </c>
      <c r="R1" s="275" t="s">
        <v>78</v>
      </c>
      <c r="S1" s="274" t="s">
        <v>79</v>
      </c>
      <c r="T1" s="275" t="s">
        <v>80</v>
      </c>
      <c r="U1" s="274" t="s">
        <v>81</v>
      </c>
      <c r="V1" s="276" t="s">
        <v>82</v>
      </c>
      <c r="W1" s="277" t="s">
        <v>83</v>
      </c>
      <c r="X1" s="276" t="s">
        <v>84</v>
      </c>
      <c r="Y1" s="277" t="s">
        <v>85</v>
      </c>
      <c r="Z1" s="276" t="s">
        <v>86</v>
      </c>
      <c r="AA1" s="277" t="s">
        <v>87</v>
      </c>
      <c r="AB1" s="276" t="s">
        <v>88</v>
      </c>
      <c r="AC1" s="277" t="s">
        <v>89</v>
      </c>
      <c r="AD1" s="276" t="s">
        <v>90</v>
      </c>
      <c r="AE1" s="277" t="s">
        <v>91</v>
      </c>
    </row>
    <row r="2" spans="1:32" ht="15.75" x14ac:dyDescent="0.25">
      <c r="A2" s="215"/>
      <c r="B2" s="73"/>
      <c r="C2" s="73"/>
      <c r="D2" s="73"/>
      <c r="E2" s="73"/>
      <c r="F2" s="83"/>
      <c r="G2" s="48" t="s">
        <v>1</v>
      </c>
      <c r="H2" s="73"/>
      <c r="I2" s="73"/>
      <c r="J2" s="83"/>
      <c r="K2" s="73"/>
      <c r="M2" s="278" t="s">
        <v>26</v>
      </c>
      <c r="N2" s="278" t="s">
        <v>26</v>
      </c>
      <c r="O2" s="278" t="s">
        <v>25</v>
      </c>
      <c r="P2" s="278" t="s">
        <v>25</v>
      </c>
      <c r="Q2" s="278" t="s">
        <v>24</v>
      </c>
      <c r="R2" s="278" t="s">
        <v>24</v>
      </c>
      <c r="S2" s="278" t="s">
        <v>23</v>
      </c>
      <c r="T2" s="278" t="s">
        <v>23</v>
      </c>
      <c r="U2" s="278" t="s">
        <v>22</v>
      </c>
      <c r="V2" s="278" t="s">
        <v>22</v>
      </c>
      <c r="W2" s="278" t="s">
        <v>21</v>
      </c>
      <c r="X2" s="278" t="s">
        <v>21</v>
      </c>
      <c r="Y2" s="278" t="s">
        <v>20</v>
      </c>
      <c r="Z2" s="278" t="s">
        <v>20</v>
      </c>
      <c r="AA2" s="278" t="s">
        <v>19</v>
      </c>
      <c r="AB2" s="278" t="s">
        <v>19</v>
      </c>
      <c r="AC2" s="278" t="s">
        <v>40</v>
      </c>
      <c r="AD2" s="278" t="s">
        <v>40</v>
      </c>
      <c r="AE2" s="279" t="s">
        <v>18</v>
      </c>
    </row>
    <row r="3" spans="1:32" ht="15.75" x14ac:dyDescent="0.25">
      <c r="A3" s="215"/>
      <c r="B3" s="73"/>
      <c r="C3" s="73"/>
      <c r="D3" s="73"/>
      <c r="E3" s="73"/>
      <c r="F3" s="83"/>
      <c r="G3" s="48" t="s">
        <v>2</v>
      </c>
      <c r="H3" s="73"/>
      <c r="I3" s="73"/>
      <c r="J3" s="83"/>
      <c r="K3" s="73"/>
    </row>
    <row r="4" spans="1:32" x14ac:dyDescent="0.25">
      <c r="A4" s="215"/>
      <c r="B4" s="73"/>
      <c r="C4" s="73"/>
      <c r="D4" s="73"/>
      <c r="E4" s="73"/>
      <c r="F4" s="83"/>
      <c r="G4" s="215"/>
      <c r="H4" s="73"/>
      <c r="I4" s="73"/>
      <c r="J4" s="83"/>
      <c r="K4" s="73"/>
    </row>
    <row r="5" spans="1:32" ht="15.75" x14ac:dyDescent="0.25">
      <c r="A5" s="215"/>
      <c r="B5" s="73"/>
      <c r="C5" s="73"/>
      <c r="D5" s="73"/>
      <c r="E5" s="73"/>
      <c r="F5" s="83"/>
      <c r="G5" s="48"/>
      <c r="H5" s="73"/>
      <c r="I5" s="73"/>
      <c r="J5" s="83"/>
      <c r="K5" s="73"/>
    </row>
    <row r="6" spans="1:32" ht="18.75" x14ac:dyDescent="0.25">
      <c r="A6" s="73"/>
      <c r="B6" s="73"/>
      <c r="C6" s="73"/>
      <c r="D6" s="74"/>
      <c r="E6" s="74"/>
      <c r="F6" s="74"/>
      <c r="G6" s="75" t="s">
        <v>242</v>
      </c>
      <c r="H6" s="74"/>
      <c r="I6" s="74"/>
      <c r="J6" s="73"/>
      <c r="K6" s="73"/>
      <c r="L6" s="83"/>
      <c r="M6" s="83"/>
      <c r="N6" s="83"/>
      <c r="O6" s="131"/>
      <c r="W6" s="150"/>
      <c r="X6" s="151"/>
      <c r="AF6" s="77"/>
    </row>
    <row r="7" spans="1:32" ht="18.75" x14ac:dyDescent="0.25">
      <c r="A7" s="73"/>
      <c r="B7" s="73"/>
      <c r="C7" s="73"/>
      <c r="D7" s="74"/>
      <c r="E7" s="74"/>
      <c r="F7" s="74"/>
      <c r="G7" s="75" t="s">
        <v>3</v>
      </c>
      <c r="H7" s="74"/>
      <c r="I7" s="74"/>
      <c r="J7" s="73"/>
      <c r="K7" s="73"/>
      <c r="L7" s="83"/>
      <c r="M7" s="83"/>
      <c r="N7" s="83"/>
      <c r="O7" s="131"/>
      <c r="W7" s="152"/>
      <c r="X7" s="151"/>
      <c r="AF7" s="77"/>
    </row>
    <row r="8" spans="1:32" x14ac:dyDescent="0.25">
      <c r="D8" s="76"/>
      <c r="F8" s="78"/>
      <c r="G8" s="79"/>
      <c r="J8" s="80"/>
      <c r="L8" s="131"/>
      <c r="M8" s="131"/>
      <c r="N8" s="131"/>
      <c r="O8" s="131"/>
      <c r="W8" s="150"/>
      <c r="X8" s="151"/>
      <c r="AF8" s="77"/>
    </row>
    <row r="9" spans="1:32" ht="20.25" x14ac:dyDescent="0.25">
      <c r="D9" s="76"/>
      <c r="F9" s="81"/>
      <c r="G9" s="82" t="s">
        <v>4</v>
      </c>
      <c r="J9" s="80"/>
      <c r="L9" s="131"/>
      <c r="M9" s="131"/>
      <c r="N9" s="131"/>
      <c r="O9" s="131"/>
      <c r="W9" s="152"/>
      <c r="X9" s="151"/>
      <c r="AF9" s="77"/>
    </row>
    <row r="10" spans="1:32" ht="7.15" customHeight="1" x14ac:dyDescent="0.25">
      <c r="D10" s="76"/>
      <c r="F10" s="81"/>
      <c r="G10" s="5"/>
      <c r="J10" s="80"/>
      <c r="L10" s="131"/>
      <c r="M10" s="131"/>
      <c r="N10" s="131"/>
      <c r="O10" s="131"/>
      <c r="W10" s="150"/>
      <c r="X10" s="151"/>
      <c r="AF10" s="77"/>
    </row>
    <row r="11" spans="1:32" ht="18.75" x14ac:dyDescent="0.25">
      <c r="D11" s="76"/>
      <c r="F11" s="78"/>
      <c r="G11" s="75" t="s">
        <v>28</v>
      </c>
      <c r="J11" s="80"/>
      <c r="L11" s="131"/>
      <c r="M11" s="131"/>
      <c r="N11" s="131"/>
      <c r="O11" s="131"/>
      <c r="W11" s="152"/>
      <c r="X11" s="151"/>
      <c r="AF11" s="77"/>
    </row>
    <row r="12" spans="1:32" ht="15.75" x14ac:dyDescent="0.25">
      <c r="A12" s="628" t="s">
        <v>333</v>
      </c>
      <c r="F12" s="78"/>
      <c r="J12" s="80"/>
      <c r="K12" s="94" t="s">
        <v>236</v>
      </c>
      <c r="L12" s="131"/>
      <c r="M12" s="131"/>
      <c r="N12" s="131"/>
      <c r="O12" s="131"/>
      <c r="P12" s="94" t="s">
        <v>29</v>
      </c>
      <c r="Q12" s="94"/>
      <c r="W12" s="150"/>
      <c r="X12" s="151"/>
      <c r="AF12" s="77"/>
    </row>
    <row r="13" spans="1:32" x14ac:dyDescent="0.25">
      <c r="G13" s="81"/>
    </row>
    <row r="14" spans="1:32" x14ac:dyDescent="0.2">
      <c r="A14" s="280" t="s">
        <v>30</v>
      </c>
      <c r="B14" s="281" t="s">
        <v>68</v>
      </c>
      <c r="C14" s="281" t="s">
        <v>241</v>
      </c>
      <c r="D14" s="280" t="s">
        <v>240</v>
      </c>
      <c r="E14" s="281" t="s">
        <v>33</v>
      </c>
      <c r="F14" s="280" t="s">
        <v>70</v>
      </c>
      <c r="G14" s="281" t="s">
        <v>35</v>
      </c>
      <c r="H14" s="761"/>
      <c r="I14" s="761"/>
      <c r="J14" s="280" t="s">
        <v>34</v>
      </c>
      <c r="K14" s="280" t="s">
        <v>38</v>
      </c>
    </row>
    <row r="15" spans="1:32" ht="7.15" customHeight="1" x14ac:dyDescent="0.2">
      <c r="A15" s="282"/>
      <c r="B15" s="283"/>
      <c r="C15" s="283"/>
      <c r="D15" s="284"/>
      <c r="E15" s="283"/>
      <c r="F15" s="282"/>
      <c r="G15" s="285"/>
      <c r="H15" s="254"/>
      <c r="I15" s="254"/>
      <c r="J15" s="282"/>
      <c r="K15" s="282"/>
    </row>
    <row r="16" spans="1:32" x14ac:dyDescent="0.25">
      <c r="A16" s="113"/>
      <c r="B16" s="286"/>
      <c r="C16" s="286"/>
      <c r="D16" s="114" t="s">
        <v>237</v>
      </c>
      <c r="E16" s="287"/>
      <c r="F16" s="287"/>
      <c r="G16" s="116" t="s">
        <v>959</v>
      </c>
      <c r="H16" s="117"/>
      <c r="I16" s="117"/>
      <c r="J16" s="114"/>
      <c r="K16" s="288" t="s">
        <v>72</v>
      </c>
    </row>
    <row r="17" spans="1:32" ht="8.1" customHeight="1" x14ac:dyDescent="0.25">
      <c r="A17" s="122"/>
      <c r="B17" s="289"/>
      <c r="C17" s="289"/>
      <c r="D17" s="122"/>
      <c r="E17" s="290"/>
      <c r="F17" s="290"/>
      <c r="G17" s="124"/>
      <c r="H17" s="125"/>
      <c r="I17" s="125"/>
      <c r="J17" s="122"/>
      <c r="K17" s="126"/>
    </row>
    <row r="18" spans="1:32" x14ac:dyDescent="0.25">
      <c r="A18" s="170">
        <v>1</v>
      </c>
      <c r="B18" s="170">
        <v>444</v>
      </c>
      <c r="C18" s="304" t="s">
        <v>452</v>
      </c>
      <c r="D18" s="616" t="s">
        <v>453</v>
      </c>
      <c r="E18" s="617">
        <v>32380</v>
      </c>
      <c r="F18" s="170" t="s">
        <v>25</v>
      </c>
      <c r="G18" s="618" t="s">
        <v>252</v>
      </c>
      <c r="H18" s="134"/>
      <c r="I18" s="135" t="s">
        <v>965</v>
      </c>
      <c r="J18" s="659" t="str">
        <f t="shared" ref="J18:J29" si="0">IF(OR(I18="",I18="н/я",I18="сошёл",I18="сошла",EXACT("дискв", LEFT(I18,5))),"",LOOKUP(I18,$M$1:$AE$1,$M$2:$AE$2))</f>
        <v>кмс</v>
      </c>
      <c r="K18" s="291" t="s">
        <v>326</v>
      </c>
      <c r="L18" s="370"/>
      <c r="M18" s="80"/>
      <c r="N18" s="131"/>
      <c r="O18" s="131"/>
      <c r="P18" s="131"/>
      <c r="Q18" s="370"/>
      <c r="X18" s="152"/>
      <c r="Y18" s="151"/>
      <c r="AF18" s="77"/>
    </row>
    <row r="19" spans="1:32" x14ac:dyDescent="0.25">
      <c r="A19" s="170">
        <v>2</v>
      </c>
      <c r="B19" s="170">
        <v>151</v>
      </c>
      <c r="C19" s="304" t="s">
        <v>454</v>
      </c>
      <c r="D19" s="616" t="s">
        <v>280</v>
      </c>
      <c r="E19" s="617">
        <v>33320</v>
      </c>
      <c r="F19" s="170" t="s">
        <v>25</v>
      </c>
      <c r="G19" s="618" t="s">
        <v>252</v>
      </c>
      <c r="H19" s="134"/>
      <c r="I19" s="135" t="s">
        <v>966</v>
      </c>
      <c r="J19" s="659" t="str">
        <f t="shared" si="0"/>
        <v>кмс</v>
      </c>
      <c r="K19" s="291" t="s">
        <v>326</v>
      </c>
      <c r="L19" s="370"/>
      <c r="M19" s="80"/>
      <c r="N19" s="131"/>
      <c r="O19" s="131"/>
      <c r="P19" s="131"/>
      <c r="Q19" s="370"/>
      <c r="X19" s="152"/>
      <c r="Y19" s="151"/>
      <c r="AF19" s="77"/>
    </row>
    <row r="20" spans="1:32" x14ac:dyDescent="0.25">
      <c r="A20" s="170">
        <v>3</v>
      </c>
      <c r="B20" s="170">
        <v>418</v>
      </c>
      <c r="C20" s="304" t="s">
        <v>502</v>
      </c>
      <c r="D20" s="616" t="s">
        <v>379</v>
      </c>
      <c r="E20" s="617">
        <v>35397</v>
      </c>
      <c r="F20" s="170" t="s">
        <v>24</v>
      </c>
      <c r="G20" s="618" t="s">
        <v>257</v>
      </c>
      <c r="H20" s="134"/>
      <c r="I20" s="135" t="s">
        <v>967</v>
      </c>
      <c r="J20" s="134" t="str">
        <f t="shared" si="0"/>
        <v>I</v>
      </c>
      <c r="K20" s="291" t="s">
        <v>516</v>
      </c>
      <c r="L20" s="370"/>
      <c r="M20" s="80"/>
      <c r="N20" s="131"/>
      <c r="O20" s="131"/>
      <c r="P20" s="131"/>
      <c r="Q20" s="370"/>
      <c r="X20" s="152"/>
      <c r="Y20" s="151"/>
      <c r="AF20" s="77"/>
    </row>
    <row r="21" spans="1:32" x14ac:dyDescent="0.25">
      <c r="A21" s="170">
        <v>4</v>
      </c>
      <c r="B21" s="170">
        <v>945</v>
      </c>
      <c r="C21" s="304" t="s">
        <v>506</v>
      </c>
      <c r="D21" s="616" t="s">
        <v>382</v>
      </c>
      <c r="E21" s="617">
        <v>35241</v>
      </c>
      <c r="F21" s="170" t="s">
        <v>23</v>
      </c>
      <c r="G21" s="618" t="s">
        <v>281</v>
      </c>
      <c r="H21" s="134"/>
      <c r="I21" s="135" t="s">
        <v>968</v>
      </c>
      <c r="J21" s="134" t="s">
        <v>22</v>
      </c>
      <c r="K21" s="291" t="s">
        <v>405</v>
      </c>
      <c r="L21" s="370"/>
      <c r="M21" s="80"/>
      <c r="N21" s="131"/>
      <c r="O21" s="131"/>
      <c r="P21" s="131"/>
      <c r="Q21" s="370"/>
      <c r="X21" s="152"/>
      <c r="Y21" s="151"/>
      <c r="AF21" s="77"/>
    </row>
    <row r="22" spans="1:32" x14ac:dyDescent="0.25">
      <c r="A22" s="170">
        <v>5</v>
      </c>
      <c r="B22" s="170">
        <v>195</v>
      </c>
      <c r="C22" s="304" t="s">
        <v>485</v>
      </c>
      <c r="D22" s="616" t="s">
        <v>306</v>
      </c>
      <c r="E22" s="617">
        <v>35937</v>
      </c>
      <c r="F22" s="170" t="s">
        <v>23</v>
      </c>
      <c r="G22" s="618" t="s">
        <v>341</v>
      </c>
      <c r="H22" s="134"/>
      <c r="I22" s="135" t="s">
        <v>974</v>
      </c>
      <c r="J22" s="134" t="str">
        <f t="shared" si="0"/>
        <v>II</v>
      </c>
      <c r="K22" s="291" t="s">
        <v>940</v>
      </c>
      <c r="L22" s="370"/>
      <c r="M22" s="80"/>
      <c r="N22" s="131"/>
      <c r="O22" s="131"/>
      <c r="P22" s="131"/>
      <c r="Q22" s="370"/>
      <c r="X22" s="152"/>
      <c r="Y22" s="151"/>
      <c r="AF22" s="77"/>
    </row>
    <row r="23" spans="1:32" x14ac:dyDescent="0.25">
      <c r="A23" s="170">
        <v>6</v>
      </c>
      <c r="B23" s="170">
        <v>10</v>
      </c>
      <c r="C23" s="304" t="s">
        <v>507</v>
      </c>
      <c r="D23" s="616" t="s">
        <v>508</v>
      </c>
      <c r="E23" s="617">
        <v>35829</v>
      </c>
      <c r="F23" s="170" t="s">
        <v>23</v>
      </c>
      <c r="G23" s="618" t="s">
        <v>308</v>
      </c>
      <c r="H23" s="134"/>
      <c r="I23" s="135" t="s">
        <v>969</v>
      </c>
      <c r="J23" s="134" t="str">
        <f t="shared" si="0"/>
        <v>II</v>
      </c>
      <c r="K23" s="291" t="s">
        <v>519</v>
      </c>
      <c r="L23" s="370"/>
      <c r="M23" s="80"/>
      <c r="N23" s="131"/>
      <c r="O23" s="131"/>
      <c r="P23" s="131"/>
      <c r="Q23" s="370"/>
      <c r="X23" s="152"/>
      <c r="Y23" s="151"/>
      <c r="AF23" s="77"/>
    </row>
    <row r="24" spans="1:32" x14ac:dyDescent="0.25">
      <c r="A24" s="170">
        <v>7</v>
      </c>
      <c r="B24" s="170">
        <v>52</v>
      </c>
      <c r="C24" s="304" t="s">
        <v>483</v>
      </c>
      <c r="D24" s="616" t="s">
        <v>484</v>
      </c>
      <c r="E24" s="617" t="s">
        <v>248</v>
      </c>
      <c r="F24" s="170" t="s">
        <v>23</v>
      </c>
      <c r="G24" s="618" t="s">
        <v>482</v>
      </c>
      <c r="H24" s="134"/>
      <c r="I24" s="135" t="s">
        <v>970</v>
      </c>
      <c r="J24" s="134" t="str">
        <f t="shared" si="0"/>
        <v>II</v>
      </c>
      <c r="K24" s="291" t="s">
        <v>317</v>
      </c>
      <c r="L24" s="370"/>
      <c r="M24" s="80"/>
      <c r="N24" s="131"/>
      <c r="O24" s="131"/>
      <c r="P24" s="131"/>
      <c r="Q24" s="370"/>
      <c r="X24" s="152"/>
      <c r="Y24" s="151"/>
      <c r="AF24" s="77"/>
    </row>
    <row r="25" spans="1:32" x14ac:dyDescent="0.25">
      <c r="A25" s="170">
        <v>8</v>
      </c>
      <c r="B25" s="170">
        <v>531</v>
      </c>
      <c r="C25" s="304" t="s">
        <v>509</v>
      </c>
      <c r="D25" s="616" t="s">
        <v>415</v>
      </c>
      <c r="E25" s="617">
        <v>35584</v>
      </c>
      <c r="F25" s="170" t="s">
        <v>23</v>
      </c>
      <c r="G25" s="618" t="s">
        <v>257</v>
      </c>
      <c r="H25" s="134"/>
      <c r="I25" s="135" t="s">
        <v>971</v>
      </c>
      <c r="J25" s="134" t="str">
        <f t="shared" si="0"/>
        <v>II</v>
      </c>
      <c r="K25" s="291" t="s">
        <v>401</v>
      </c>
      <c r="L25" s="370"/>
      <c r="M25" s="80"/>
      <c r="N25" s="131"/>
      <c r="O25" s="131"/>
      <c r="P25" s="131"/>
      <c r="Q25" s="370"/>
      <c r="X25" s="152"/>
      <c r="Y25" s="151"/>
      <c r="AF25" s="77"/>
    </row>
    <row r="26" spans="1:32" x14ac:dyDescent="0.25">
      <c r="A26" s="170">
        <v>9</v>
      </c>
      <c r="B26" s="170">
        <v>99</v>
      </c>
      <c r="C26" s="304" t="s">
        <v>478</v>
      </c>
      <c r="D26" s="616" t="s">
        <v>479</v>
      </c>
      <c r="E26" s="617">
        <v>34247</v>
      </c>
      <c r="F26" s="170" t="s">
        <v>23</v>
      </c>
      <c r="G26" s="618" t="s">
        <v>480</v>
      </c>
      <c r="H26" s="134"/>
      <c r="I26" s="135" t="s">
        <v>972</v>
      </c>
      <c r="J26" s="134" t="str">
        <f t="shared" si="0"/>
        <v>III</v>
      </c>
      <c r="K26" s="291" t="s">
        <v>496</v>
      </c>
      <c r="L26" s="370"/>
      <c r="M26" s="80"/>
      <c r="N26" s="131"/>
      <c r="O26" s="131"/>
      <c r="P26" s="131"/>
      <c r="Q26" s="370"/>
      <c r="X26" s="152"/>
      <c r="Y26" s="151"/>
      <c r="AF26" s="77"/>
    </row>
    <row r="27" spans="1:32" x14ac:dyDescent="0.25">
      <c r="A27" s="170">
        <v>10</v>
      </c>
      <c r="B27" s="170">
        <v>544</v>
      </c>
      <c r="C27" s="304" t="s">
        <v>481</v>
      </c>
      <c r="D27" s="616" t="s">
        <v>254</v>
      </c>
      <c r="E27" s="617" t="s">
        <v>248</v>
      </c>
      <c r="F27" s="170" t="s">
        <v>23</v>
      </c>
      <c r="G27" s="618" t="s">
        <v>482</v>
      </c>
      <c r="H27" s="134"/>
      <c r="I27" s="135" t="s">
        <v>964</v>
      </c>
      <c r="J27" s="134" t="str">
        <f t="shared" si="0"/>
        <v>III</v>
      </c>
      <c r="K27" s="291" t="s">
        <v>317</v>
      </c>
      <c r="L27" s="370"/>
      <c r="M27" s="80"/>
      <c r="N27" s="131"/>
      <c r="O27" s="131"/>
      <c r="P27" s="131"/>
      <c r="Q27" s="370"/>
      <c r="X27" s="152"/>
      <c r="Y27" s="151"/>
      <c r="AF27" s="77"/>
    </row>
    <row r="28" spans="1:32" x14ac:dyDescent="0.25">
      <c r="A28" s="170">
        <v>10</v>
      </c>
      <c r="B28" s="135">
        <v>347</v>
      </c>
      <c r="C28" s="304" t="s">
        <v>960</v>
      </c>
      <c r="D28" s="153" t="s">
        <v>287</v>
      </c>
      <c r="E28" s="135" t="s">
        <v>961</v>
      </c>
      <c r="F28" s="135"/>
      <c r="G28" s="138" t="s">
        <v>962</v>
      </c>
      <c r="I28" s="135" t="s">
        <v>964</v>
      </c>
      <c r="J28" s="131" t="str">
        <f t="shared" si="0"/>
        <v>III</v>
      </c>
      <c r="K28" s="291" t="s">
        <v>963</v>
      </c>
      <c r="L28" s="370"/>
      <c r="M28" s="80"/>
      <c r="N28" s="131"/>
      <c r="O28" s="131"/>
      <c r="P28" s="131"/>
      <c r="Q28" s="370"/>
      <c r="X28" s="152"/>
      <c r="Y28" s="151"/>
      <c r="AF28" s="77"/>
    </row>
    <row r="29" spans="1:32" x14ac:dyDescent="0.25">
      <c r="A29" s="170">
        <v>12</v>
      </c>
      <c r="B29" s="170">
        <v>13</v>
      </c>
      <c r="C29" s="304" t="s">
        <v>513</v>
      </c>
      <c r="D29" s="616" t="s">
        <v>298</v>
      </c>
      <c r="E29" s="617" t="s">
        <v>514</v>
      </c>
      <c r="F29" s="170" t="s">
        <v>23</v>
      </c>
      <c r="G29" s="618" t="s">
        <v>249</v>
      </c>
      <c r="H29" s="134"/>
      <c r="I29" s="135" t="s">
        <v>973</v>
      </c>
      <c r="J29" s="134" t="str">
        <f t="shared" si="0"/>
        <v>1юн</v>
      </c>
      <c r="K29" s="291" t="s">
        <v>310</v>
      </c>
      <c r="L29" s="370"/>
      <c r="M29" s="80"/>
      <c r="N29" s="131"/>
      <c r="O29" s="131"/>
      <c r="P29" s="131"/>
      <c r="Q29" s="370"/>
      <c r="X29" s="152"/>
      <c r="Y29" s="151"/>
      <c r="AF29" s="77"/>
    </row>
    <row r="30" spans="1:32" x14ac:dyDescent="0.25">
      <c r="A30"/>
      <c r="B30" s="170">
        <v>440</v>
      </c>
      <c r="C30" s="304" t="s">
        <v>499</v>
      </c>
      <c r="D30" s="616" t="s">
        <v>500</v>
      </c>
      <c r="E30" s="617" t="s">
        <v>501</v>
      </c>
      <c r="F30" s="170" t="s">
        <v>25</v>
      </c>
      <c r="G30" s="618" t="s">
        <v>257</v>
      </c>
      <c r="H30" s="134"/>
      <c r="I30" s="135" t="s">
        <v>945</v>
      </c>
      <c r="J30" s="659"/>
      <c r="K30" s="291" t="s">
        <v>515</v>
      </c>
      <c r="L30" s="370"/>
      <c r="M30" s="80"/>
      <c r="N30" s="131"/>
      <c r="O30" s="131"/>
      <c r="P30" s="131"/>
      <c r="Q30" s="370"/>
      <c r="X30" s="152"/>
      <c r="Y30" s="151"/>
      <c r="AF30" s="77"/>
    </row>
    <row r="31" spans="1:32" x14ac:dyDescent="0.25">
      <c r="A31"/>
      <c r="B31" s="170">
        <v>104</v>
      </c>
      <c r="C31" s="304" t="s">
        <v>457</v>
      </c>
      <c r="D31" s="616" t="s">
        <v>415</v>
      </c>
      <c r="E31" s="617">
        <v>35565</v>
      </c>
      <c r="F31" s="170" t="s">
        <v>24</v>
      </c>
      <c r="G31" s="618" t="s">
        <v>341</v>
      </c>
      <c r="H31" s="134"/>
      <c r="I31" s="135" t="s">
        <v>945</v>
      </c>
      <c r="J31" s="659"/>
      <c r="K31" s="291" t="s">
        <v>489</v>
      </c>
      <c r="L31" s="370"/>
      <c r="M31" s="80"/>
      <c r="N31" s="131"/>
      <c r="O31" s="131"/>
      <c r="P31" s="131"/>
      <c r="Q31" s="370"/>
      <c r="X31" s="152"/>
      <c r="Y31" s="151"/>
      <c r="AF31" s="77"/>
    </row>
    <row r="32" spans="1:32" x14ac:dyDescent="0.25">
      <c r="A32"/>
      <c r="B32" s="170">
        <v>445</v>
      </c>
      <c r="C32" s="304" t="s">
        <v>459</v>
      </c>
      <c r="D32" s="616" t="s">
        <v>352</v>
      </c>
      <c r="E32" s="617">
        <v>34781</v>
      </c>
      <c r="F32" s="170" t="s">
        <v>24</v>
      </c>
      <c r="G32" s="618" t="s">
        <v>288</v>
      </c>
      <c r="H32" s="134"/>
      <c r="I32" s="135" t="s">
        <v>945</v>
      </c>
      <c r="J32" s="134"/>
      <c r="K32" s="291" t="s">
        <v>490</v>
      </c>
      <c r="L32" s="370"/>
      <c r="M32" s="80"/>
      <c r="N32" s="131"/>
      <c r="O32" s="131"/>
      <c r="P32" s="131"/>
      <c r="Q32" s="370"/>
      <c r="X32" s="152"/>
      <c r="Y32" s="151"/>
      <c r="AF32" s="77"/>
    </row>
    <row r="33" spans="1:32" x14ac:dyDescent="0.25">
      <c r="A33"/>
      <c r="B33" s="170">
        <v>648</v>
      </c>
      <c r="C33" s="304" t="s">
        <v>486</v>
      </c>
      <c r="D33" s="616" t="s">
        <v>265</v>
      </c>
      <c r="E33" s="617">
        <v>32635</v>
      </c>
      <c r="F33" s="170" t="s">
        <v>23</v>
      </c>
      <c r="G33" s="618" t="s">
        <v>257</v>
      </c>
      <c r="H33" s="134"/>
      <c r="I33" s="135" t="s">
        <v>945</v>
      </c>
      <c r="J33" s="134"/>
      <c r="K33" s="291" t="s">
        <v>401</v>
      </c>
      <c r="L33" s="370"/>
      <c r="M33" s="80"/>
      <c r="N33" s="131"/>
      <c r="O33" s="131"/>
      <c r="P33" s="131"/>
      <c r="Q33" s="370"/>
      <c r="X33" s="152"/>
      <c r="Y33" s="151"/>
      <c r="AF33" s="77"/>
    </row>
    <row r="34" spans="1:32" x14ac:dyDescent="0.25">
      <c r="A34"/>
      <c r="B34" s="170">
        <v>648</v>
      </c>
      <c r="C34" s="304" t="s">
        <v>503</v>
      </c>
      <c r="D34" s="616" t="s">
        <v>280</v>
      </c>
      <c r="E34" s="617">
        <v>34746</v>
      </c>
      <c r="F34" s="170" t="s">
        <v>23</v>
      </c>
      <c r="G34" s="618" t="s">
        <v>504</v>
      </c>
      <c r="H34" s="134"/>
      <c r="I34" s="135" t="s">
        <v>945</v>
      </c>
      <c r="J34" s="134"/>
      <c r="K34" s="291" t="s">
        <v>517</v>
      </c>
      <c r="L34" s="370"/>
      <c r="M34" s="80"/>
      <c r="N34" s="131"/>
      <c r="O34" s="131"/>
      <c r="P34" s="131"/>
      <c r="Q34" s="370"/>
      <c r="X34" s="152"/>
      <c r="Y34" s="151"/>
      <c r="AF34" s="77"/>
    </row>
    <row r="35" spans="1:32" x14ac:dyDescent="0.25">
      <c r="A35"/>
      <c r="B35" s="170">
        <v>261</v>
      </c>
      <c r="C35" s="304" t="s">
        <v>505</v>
      </c>
      <c r="D35" s="616" t="s">
        <v>343</v>
      </c>
      <c r="E35" s="617">
        <v>35334</v>
      </c>
      <c r="F35" s="170" t="s">
        <v>23</v>
      </c>
      <c r="G35" s="618" t="s">
        <v>281</v>
      </c>
      <c r="H35" s="134"/>
      <c r="I35" s="135" t="s">
        <v>945</v>
      </c>
      <c r="J35" s="134"/>
      <c r="K35" s="291" t="s">
        <v>518</v>
      </c>
      <c r="L35" s="370"/>
      <c r="M35" s="80"/>
      <c r="N35" s="131"/>
      <c r="O35" s="131"/>
      <c r="P35" s="131"/>
      <c r="Q35" s="370"/>
      <c r="X35" s="152"/>
      <c r="Y35" s="151"/>
      <c r="AF35" s="77"/>
    </row>
    <row r="36" spans="1:32" x14ac:dyDescent="0.25">
      <c r="A36"/>
      <c r="B36" s="170">
        <v>995</v>
      </c>
      <c r="C36" s="304" t="s">
        <v>510</v>
      </c>
      <c r="D36" s="616" t="s">
        <v>294</v>
      </c>
      <c r="E36" s="617">
        <v>35564</v>
      </c>
      <c r="F36" s="170" t="s">
        <v>23</v>
      </c>
      <c r="G36" s="618" t="s">
        <v>263</v>
      </c>
      <c r="H36" s="134"/>
      <c r="I36" s="135" t="s">
        <v>945</v>
      </c>
      <c r="J36" s="134"/>
      <c r="K36" s="291" t="s">
        <v>493</v>
      </c>
      <c r="L36" s="370"/>
      <c r="M36" s="80"/>
      <c r="N36" s="131"/>
      <c r="O36" s="131"/>
      <c r="P36" s="131"/>
      <c r="Q36" s="370"/>
      <c r="X36" s="152"/>
      <c r="Y36" s="151"/>
      <c r="AF36" s="77"/>
    </row>
    <row r="37" spans="1:32" x14ac:dyDescent="0.25">
      <c r="A37"/>
      <c r="B37" s="170">
        <v>97</v>
      </c>
      <c r="C37" s="304" t="s">
        <v>511</v>
      </c>
      <c r="D37" s="616" t="s">
        <v>367</v>
      </c>
      <c r="E37" s="617">
        <v>35317</v>
      </c>
      <c r="F37" s="170" t="s">
        <v>23</v>
      </c>
      <c r="G37" s="618" t="s">
        <v>281</v>
      </c>
      <c r="H37" s="134"/>
      <c r="I37" s="135" t="s">
        <v>945</v>
      </c>
      <c r="J37" s="134"/>
      <c r="K37" s="291" t="s">
        <v>518</v>
      </c>
      <c r="L37" s="370"/>
      <c r="M37" s="80"/>
      <c r="N37" s="131"/>
      <c r="O37" s="131"/>
      <c r="P37" s="131"/>
      <c r="Q37" s="370"/>
      <c r="X37" s="152"/>
      <c r="Y37" s="151"/>
      <c r="AF37" s="77"/>
    </row>
    <row r="38" spans="1:32" x14ac:dyDescent="0.25">
      <c r="A38"/>
      <c r="B38" s="170">
        <v>54</v>
      </c>
      <c r="C38" s="304" t="s">
        <v>512</v>
      </c>
      <c r="D38" s="616" t="s">
        <v>352</v>
      </c>
      <c r="E38" s="617">
        <v>35298</v>
      </c>
      <c r="F38" s="170" t="s">
        <v>23</v>
      </c>
      <c r="G38" s="618" t="s">
        <v>281</v>
      </c>
      <c r="H38" s="134"/>
      <c r="I38" s="135" t="s">
        <v>945</v>
      </c>
      <c r="J38" s="134"/>
      <c r="K38" s="291" t="s">
        <v>518</v>
      </c>
      <c r="L38" s="370"/>
      <c r="M38" s="80"/>
      <c r="N38" s="131"/>
      <c r="O38" s="131"/>
      <c r="P38" s="131"/>
      <c r="Q38" s="370"/>
      <c r="X38" s="152"/>
      <c r="Y38" s="151"/>
      <c r="AF38" s="77"/>
    </row>
    <row r="39" spans="1:32" x14ac:dyDescent="0.25">
      <c r="A39"/>
      <c r="B39" s="170">
        <v>101</v>
      </c>
      <c r="C39" s="304" t="s">
        <v>485</v>
      </c>
      <c r="D39" s="616" t="s">
        <v>415</v>
      </c>
      <c r="E39" s="617">
        <v>32871</v>
      </c>
      <c r="F39" s="170" t="s">
        <v>23</v>
      </c>
      <c r="G39" s="618" t="s">
        <v>341</v>
      </c>
      <c r="H39" s="134"/>
      <c r="I39" s="135" t="s">
        <v>945</v>
      </c>
      <c r="J39" s="134"/>
      <c r="K39" s="291" t="s">
        <v>497</v>
      </c>
      <c r="L39" s="370"/>
      <c r="M39" s="80"/>
      <c r="N39" s="131"/>
      <c r="O39" s="131"/>
      <c r="P39" s="131"/>
      <c r="Q39" s="370"/>
      <c r="X39" s="152"/>
      <c r="Y39" s="151"/>
      <c r="AF39" s="77"/>
    </row>
    <row r="40" spans="1:32" x14ac:dyDescent="0.25">
      <c r="A40"/>
      <c r="B40" s="170">
        <v>369</v>
      </c>
      <c r="C40" s="304" t="s">
        <v>477</v>
      </c>
      <c r="D40" s="616" t="s">
        <v>280</v>
      </c>
      <c r="E40" s="617">
        <v>35559</v>
      </c>
      <c r="F40" s="170" t="s">
        <v>23</v>
      </c>
      <c r="G40" s="618" t="s">
        <v>257</v>
      </c>
      <c r="H40" s="134"/>
      <c r="I40" s="135" t="s">
        <v>945</v>
      </c>
      <c r="J40" s="134"/>
      <c r="K40" s="291" t="s">
        <v>495</v>
      </c>
      <c r="L40" s="292"/>
    </row>
    <row r="41" spans="1:32" x14ac:dyDescent="0.25">
      <c r="B41" s="135"/>
      <c r="C41" s="135"/>
      <c r="E41" s="176"/>
      <c r="F41" s="135"/>
      <c r="G41" s="138"/>
      <c r="I41" s="135"/>
      <c r="J41" s="131" t="str">
        <f t="shared" ref="J41" si="1">IF(OR(I41="",I41="н/я",I41="сошёл",I41="сошла",EXACT("дискв", LEFT(I41,5))),"",LOOKUP(I41,$M$1:$AE$1,$M$2:$AE$2))</f>
        <v/>
      </c>
      <c r="K41" s="291"/>
      <c r="L41" s="292"/>
    </row>
    <row r="42" spans="1:32" x14ac:dyDescent="0.25">
      <c r="B42" s="135"/>
      <c r="C42" s="135"/>
      <c r="E42" s="135"/>
      <c r="F42" s="135"/>
      <c r="G42" s="138"/>
      <c r="I42" s="135"/>
      <c r="K42" s="291"/>
      <c r="L42" s="292"/>
    </row>
    <row r="43" spans="1:32" x14ac:dyDescent="0.25">
      <c r="E43" s="78"/>
      <c r="F43" s="135"/>
      <c r="G43" s="184"/>
      <c r="K43" s="185"/>
      <c r="L43" s="292"/>
    </row>
    <row r="44" spans="1:32" x14ac:dyDescent="0.25">
      <c r="E44" s="78"/>
      <c r="F44" s="135"/>
      <c r="G44" s="184"/>
      <c r="K44" s="185"/>
      <c r="L44" s="292"/>
    </row>
    <row r="45" spans="1:32" x14ac:dyDescent="0.25">
      <c r="E45" s="78"/>
      <c r="F45" s="135"/>
      <c r="G45" s="184"/>
      <c r="K45" s="185"/>
      <c r="L45" s="292"/>
    </row>
    <row r="46" spans="1:32" x14ac:dyDescent="0.25">
      <c r="E46" s="78"/>
      <c r="F46" s="135"/>
      <c r="G46" s="184"/>
      <c r="K46" s="185"/>
      <c r="L46" s="292"/>
    </row>
    <row r="47" spans="1:32" x14ac:dyDescent="0.25">
      <c r="E47" s="78"/>
      <c r="F47" s="135"/>
      <c r="G47" s="184"/>
      <c r="K47" s="185"/>
      <c r="L47" s="292"/>
    </row>
    <row r="48" spans="1:32" x14ac:dyDescent="0.25">
      <c r="E48" s="78"/>
      <c r="F48" s="135"/>
      <c r="G48" s="184"/>
      <c r="K48" s="185"/>
      <c r="L48" s="293"/>
    </row>
    <row r="49" spans="5:11" x14ac:dyDescent="0.25">
      <c r="E49" s="78"/>
      <c r="F49" s="135"/>
      <c r="G49" s="184"/>
      <c r="K49" s="185"/>
    </row>
    <row r="50" spans="5:11" x14ac:dyDescent="0.25">
      <c r="E50" s="78"/>
      <c r="F50" s="135"/>
      <c r="G50" s="184"/>
      <c r="K50" s="185"/>
    </row>
    <row r="51" spans="5:11" x14ac:dyDescent="0.25">
      <c r="E51" s="78"/>
      <c r="F51" s="135"/>
      <c r="G51" s="184"/>
      <c r="K51" s="185"/>
    </row>
    <row r="52" spans="5:11" x14ac:dyDescent="0.25">
      <c r="E52" s="78"/>
      <c r="F52" s="135"/>
      <c r="G52" s="184"/>
      <c r="K52" s="185"/>
    </row>
    <row r="53" spans="5:11" x14ac:dyDescent="0.25">
      <c r="E53" s="78"/>
      <c r="F53" s="135"/>
      <c r="G53" s="184"/>
      <c r="K53" s="185"/>
    </row>
    <row r="54" spans="5:11" x14ac:dyDescent="0.25">
      <c r="E54" s="78"/>
      <c r="F54" s="135"/>
      <c r="G54" s="184"/>
      <c r="K54" s="185"/>
    </row>
    <row r="55" spans="5:11" x14ac:dyDescent="0.25">
      <c r="E55" s="78"/>
      <c r="F55" s="135"/>
      <c r="G55" s="184"/>
      <c r="K55" s="185"/>
    </row>
    <row r="56" spans="5:11" x14ac:dyDescent="0.25">
      <c r="E56" s="78"/>
      <c r="F56" s="135"/>
      <c r="G56" s="184"/>
      <c r="K56" s="185"/>
    </row>
    <row r="57" spans="5:11" x14ac:dyDescent="0.25">
      <c r="E57" s="78"/>
      <c r="F57" s="135"/>
      <c r="G57" s="184"/>
      <c r="K57" s="185"/>
    </row>
    <row r="58" spans="5:11" x14ac:dyDescent="0.25">
      <c r="E58" s="78"/>
      <c r="F58" s="135"/>
      <c r="G58" s="184"/>
      <c r="K58" s="185"/>
    </row>
    <row r="59" spans="5:11" x14ac:dyDescent="0.25">
      <c r="E59" s="78"/>
      <c r="F59" s="135"/>
      <c r="G59" s="184"/>
      <c r="K59" s="185"/>
    </row>
    <row r="60" spans="5:11" x14ac:dyDescent="0.25">
      <c r="E60" s="78"/>
      <c r="F60" s="135"/>
      <c r="G60" s="184"/>
      <c r="K60" s="185"/>
    </row>
    <row r="61" spans="5:11" x14ac:dyDescent="0.25">
      <c r="E61" s="78"/>
      <c r="F61" s="135"/>
      <c r="G61" s="184"/>
      <c r="K61" s="185"/>
    </row>
    <row r="62" spans="5:11" x14ac:dyDescent="0.25">
      <c r="E62" s="78"/>
      <c r="F62" s="135"/>
      <c r="G62" s="184"/>
      <c r="K62" s="185"/>
    </row>
    <row r="63" spans="5:11" x14ac:dyDescent="0.25">
      <c r="E63" s="78"/>
      <c r="F63" s="135"/>
      <c r="G63" s="184"/>
      <c r="K63" s="185"/>
    </row>
    <row r="64" spans="5:11" x14ac:dyDescent="0.25">
      <c r="E64" s="78"/>
      <c r="F64" s="135"/>
      <c r="G64" s="184"/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185"/>
    </row>
    <row r="70" spans="11:11" x14ac:dyDescent="0.25">
      <c r="K70" s="185"/>
    </row>
    <row r="71" spans="11:11" x14ac:dyDescent="0.25">
      <c r="K71" s="185"/>
    </row>
    <row r="72" spans="11:11" x14ac:dyDescent="0.25">
      <c r="K72" s="185"/>
    </row>
    <row r="73" spans="11:11" x14ac:dyDescent="0.25">
      <c r="K73" s="185"/>
    </row>
    <row r="74" spans="11:11" x14ac:dyDescent="0.25">
      <c r="K74" s="185"/>
    </row>
    <row r="75" spans="11:11" x14ac:dyDescent="0.25">
      <c r="K75" s="185"/>
    </row>
    <row r="76" spans="11:11" x14ac:dyDescent="0.25">
      <c r="K76" s="185"/>
    </row>
    <row r="77" spans="11:11" x14ac:dyDescent="0.25">
      <c r="K77" s="185"/>
    </row>
    <row r="78" spans="11:11" x14ac:dyDescent="0.25">
      <c r="K78" s="185"/>
    </row>
    <row r="79" spans="11:11" x14ac:dyDescent="0.25">
      <c r="K79" s="185"/>
    </row>
    <row r="80" spans="11:11" x14ac:dyDescent="0.25">
      <c r="K80" s="185"/>
    </row>
    <row r="81" spans="11:11" x14ac:dyDescent="0.25">
      <c r="K81" s="185"/>
    </row>
    <row r="82" spans="11:11" x14ac:dyDescent="0.25">
      <c r="K82" s="185"/>
    </row>
    <row r="83" spans="11:11" x14ac:dyDescent="0.25">
      <c r="K83" s="185"/>
    </row>
    <row r="84" spans="11:11" x14ac:dyDescent="0.25">
      <c r="K84" s="185"/>
    </row>
    <row r="85" spans="11:11" x14ac:dyDescent="0.25">
      <c r="K85" s="185"/>
    </row>
    <row r="86" spans="11:11" x14ac:dyDescent="0.25">
      <c r="K86" s="185"/>
    </row>
    <row r="87" spans="11:11" x14ac:dyDescent="0.25">
      <c r="K87" s="185"/>
    </row>
    <row r="88" spans="11:11" x14ac:dyDescent="0.25">
      <c r="K88" s="185"/>
    </row>
    <row r="89" spans="11:11" x14ac:dyDescent="0.25">
      <c r="K89" s="185"/>
    </row>
    <row r="90" spans="11:11" x14ac:dyDescent="0.25">
      <c r="K90" s="185"/>
    </row>
    <row r="91" spans="11:11" x14ac:dyDescent="0.25">
      <c r="K91" s="185"/>
    </row>
    <row r="92" spans="11:11" x14ac:dyDescent="0.25">
      <c r="K92" s="185"/>
    </row>
    <row r="93" spans="11:11" x14ac:dyDescent="0.25">
      <c r="K93" s="185"/>
    </row>
    <row r="94" spans="11:11" x14ac:dyDescent="0.25">
      <c r="K94" s="185"/>
    </row>
    <row r="95" spans="11:11" x14ac:dyDescent="0.25">
      <c r="K95" s="185"/>
    </row>
    <row r="96" spans="11:11" x14ac:dyDescent="0.25">
      <c r="K96" s="185"/>
    </row>
    <row r="97" spans="11:11" x14ac:dyDescent="0.25">
      <c r="K97" s="185"/>
    </row>
    <row r="98" spans="11:11" x14ac:dyDescent="0.25">
      <c r="K98" s="185"/>
    </row>
    <row r="99" spans="11:11" x14ac:dyDescent="0.25">
      <c r="K99" s="185"/>
    </row>
    <row r="100" spans="11:11" x14ac:dyDescent="0.25">
      <c r="K100" s="185"/>
    </row>
    <row r="101" spans="11:11" x14ac:dyDescent="0.25">
      <c r="K101" s="185"/>
    </row>
    <row r="102" spans="11:11" x14ac:dyDescent="0.25">
      <c r="K102" s="185"/>
    </row>
    <row r="103" spans="11:11" x14ac:dyDescent="0.25">
      <c r="K103" s="185"/>
    </row>
    <row r="104" spans="11:11" x14ac:dyDescent="0.25">
      <c r="K104" s="185"/>
    </row>
    <row r="105" spans="11:11" x14ac:dyDescent="0.25">
      <c r="K105" s="185"/>
    </row>
    <row r="106" spans="11:11" x14ac:dyDescent="0.25">
      <c r="K106" s="185"/>
    </row>
    <row r="107" spans="11:11" x14ac:dyDescent="0.25">
      <c r="K107" s="185"/>
    </row>
    <row r="108" spans="11:11" x14ac:dyDescent="0.25">
      <c r="K108" s="185"/>
    </row>
    <row r="109" spans="11:11" x14ac:dyDescent="0.25">
      <c r="K109" s="185"/>
    </row>
    <row r="110" spans="11:11" x14ac:dyDescent="0.25">
      <c r="K110" s="185"/>
    </row>
    <row r="111" spans="11:11" x14ac:dyDescent="0.25">
      <c r="K111" s="185"/>
    </row>
    <row r="112" spans="11:11" x14ac:dyDescent="0.25">
      <c r="K112" s="185"/>
    </row>
    <row r="113" spans="11:11" x14ac:dyDescent="0.25">
      <c r="K113" s="185"/>
    </row>
    <row r="114" spans="11:11" x14ac:dyDescent="0.25">
      <c r="K114" s="185"/>
    </row>
    <row r="115" spans="11:11" x14ac:dyDescent="0.25">
      <c r="K115" s="185"/>
    </row>
    <row r="116" spans="11:11" x14ac:dyDescent="0.25">
      <c r="K116" s="185"/>
    </row>
    <row r="117" spans="11:11" x14ac:dyDescent="0.25">
      <c r="K117" s="185"/>
    </row>
    <row r="118" spans="11:11" x14ac:dyDescent="0.25">
      <c r="K118" s="185"/>
    </row>
    <row r="119" spans="11:11" x14ac:dyDescent="0.25">
      <c r="K119" s="185"/>
    </row>
    <row r="120" spans="11:11" x14ac:dyDescent="0.25">
      <c r="K120" s="185"/>
    </row>
    <row r="121" spans="11:11" x14ac:dyDescent="0.25">
      <c r="K121" s="185"/>
    </row>
  </sheetData>
  <autoFilter ref="A17:K47">
    <sortState ref="A18:K48">
      <sortCondition ref="A17:A47"/>
    </sortState>
  </autoFilter>
  <sortState ref="A18:K40">
    <sortCondition ref="I18:I40"/>
  </sortState>
  <mergeCells count="1">
    <mergeCell ref="H14:I14"/>
  </mergeCells>
  <dataValidations count="2">
    <dataValidation type="list" allowBlank="1" showInputMessage="1" showErrorMessage="1" sqref="F48">
      <formula1>"кмс,I,II,III,1юн,2юн,3юн,б/р"</formula1>
    </dataValidation>
    <dataValidation type="list" allowBlank="1" showInputMessage="1" showErrorMessage="1" sqref="F26:F28 F36:F40">
      <formula1>"мсмк,мс,кмс,I,II,III"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70C0"/>
  </sheetPr>
  <dimension ref="A1:AF61"/>
  <sheetViews>
    <sheetView topLeftCell="A13" zoomScaleNormal="100" workbookViewId="0">
      <selection activeCell="L27" sqref="L27"/>
    </sheetView>
  </sheetViews>
  <sheetFormatPr defaultColWidth="9.28515625" defaultRowHeight="15" outlineLevelCol="1" x14ac:dyDescent="0.25"/>
  <cols>
    <col min="1" max="1" width="4.7109375" style="231" customWidth="1"/>
    <col min="2" max="2" width="3.7109375" style="187" customWidth="1"/>
    <col min="3" max="3" width="13.28515625" style="187" customWidth="1"/>
    <col min="4" max="4" width="11.28515625" style="200" customWidth="1"/>
    <col min="5" max="5" width="8.7109375" style="187" customWidth="1"/>
    <col min="6" max="6" width="5.28515625" style="74" customWidth="1"/>
    <col min="7" max="7" width="20.7109375" style="187" customWidth="1"/>
    <col min="8" max="8" width="3.7109375" style="194" customWidth="1"/>
    <col min="9" max="9" width="8.7109375" style="74" customWidth="1"/>
    <col min="10" max="10" width="4.7109375" style="231" customWidth="1"/>
    <col min="11" max="11" width="20.28515625" style="74" customWidth="1"/>
    <col min="12" max="12" width="9.28515625" style="187"/>
    <col min="13" max="23" width="6.7109375" style="187" hidden="1" customWidth="1" outlineLevel="1"/>
    <col min="24" max="31" width="7.28515625" style="187" hidden="1" customWidth="1" outlineLevel="1"/>
    <col min="32" max="32" width="9.28515625" style="187" collapsed="1"/>
    <col min="33" max="16384" width="9.28515625" style="187"/>
  </cols>
  <sheetData>
    <row r="1" spans="1:31" ht="15.75" x14ac:dyDescent="0.25">
      <c r="A1" s="240"/>
      <c r="B1" s="74"/>
      <c r="C1" s="74"/>
      <c r="D1" s="74"/>
      <c r="E1" s="74"/>
      <c r="F1" s="231"/>
      <c r="G1" s="144" t="s">
        <v>0</v>
      </c>
      <c r="H1" s="144"/>
      <c r="M1" s="233" t="s">
        <v>93</v>
      </c>
      <c r="N1" s="234" t="s">
        <v>94</v>
      </c>
      <c r="O1" s="233" t="s">
        <v>95</v>
      </c>
      <c r="P1" s="233" t="s">
        <v>96</v>
      </c>
      <c r="Q1" s="233" t="s">
        <v>97</v>
      </c>
      <c r="R1" s="234" t="s">
        <v>98</v>
      </c>
      <c r="S1" s="233" t="s">
        <v>99</v>
      </c>
      <c r="T1" s="233" t="s">
        <v>100</v>
      </c>
      <c r="U1" s="233" t="s">
        <v>101</v>
      </c>
      <c r="V1" s="234" t="s">
        <v>102</v>
      </c>
      <c r="W1" s="236" t="s">
        <v>103</v>
      </c>
      <c r="X1" s="233" t="s">
        <v>104</v>
      </c>
      <c r="Y1" s="236" t="s">
        <v>105</v>
      </c>
      <c r="Z1" s="235" t="s">
        <v>106</v>
      </c>
      <c r="AA1" s="236" t="s">
        <v>107</v>
      </c>
      <c r="AB1" s="235" t="s">
        <v>108</v>
      </c>
      <c r="AC1" s="236" t="s">
        <v>109</v>
      </c>
      <c r="AD1" s="235" t="s">
        <v>110</v>
      </c>
      <c r="AE1" s="236" t="s">
        <v>111</v>
      </c>
    </row>
    <row r="2" spans="1:31" ht="15.75" x14ac:dyDescent="0.25">
      <c r="A2" s="240"/>
      <c r="B2" s="74"/>
      <c r="C2" s="74"/>
      <c r="D2" s="74"/>
      <c r="E2" s="74"/>
      <c r="F2" s="231"/>
      <c r="G2" s="144" t="s">
        <v>1</v>
      </c>
      <c r="H2" s="144"/>
      <c r="M2" s="238" t="s">
        <v>26</v>
      </c>
      <c r="N2" s="238" t="s">
        <v>26</v>
      </c>
      <c r="O2" s="238" t="s">
        <v>25</v>
      </c>
      <c r="P2" s="238" t="s">
        <v>25</v>
      </c>
      <c r="Q2" s="238" t="s">
        <v>24</v>
      </c>
      <c r="R2" s="238" t="s">
        <v>24</v>
      </c>
      <c r="S2" s="238" t="s">
        <v>23</v>
      </c>
      <c r="T2" s="238" t="s">
        <v>23</v>
      </c>
      <c r="U2" s="238" t="s">
        <v>22</v>
      </c>
      <c r="V2" s="238" t="s">
        <v>22</v>
      </c>
      <c r="W2" s="238" t="s">
        <v>21</v>
      </c>
      <c r="X2" s="238" t="s">
        <v>21</v>
      </c>
      <c r="Y2" s="238" t="s">
        <v>20</v>
      </c>
      <c r="Z2" s="238" t="s">
        <v>20</v>
      </c>
      <c r="AA2" s="238" t="s">
        <v>19</v>
      </c>
      <c r="AB2" s="238" t="s">
        <v>19</v>
      </c>
      <c r="AC2" s="238" t="s">
        <v>40</v>
      </c>
      <c r="AD2" s="238" t="s">
        <v>40</v>
      </c>
      <c r="AE2" s="239" t="s">
        <v>18</v>
      </c>
    </row>
    <row r="3" spans="1:31" ht="15.75" x14ac:dyDescent="0.25">
      <c r="A3" s="240"/>
      <c r="B3" s="74"/>
      <c r="C3" s="74"/>
      <c r="D3" s="74"/>
      <c r="E3" s="74"/>
      <c r="F3" s="231"/>
      <c r="G3" s="144" t="s">
        <v>2</v>
      </c>
      <c r="H3" s="144"/>
    </row>
    <row r="4" spans="1:31" x14ac:dyDescent="0.25">
      <c r="A4" s="240"/>
      <c r="B4" s="74"/>
      <c r="C4" s="74"/>
      <c r="D4" s="74"/>
      <c r="E4" s="74"/>
      <c r="F4" s="231"/>
      <c r="G4" s="240"/>
      <c r="H4" s="240"/>
    </row>
    <row r="5" spans="1:31" ht="15.75" x14ac:dyDescent="0.25">
      <c r="A5" s="240"/>
      <c r="B5" s="74"/>
      <c r="C5" s="74"/>
      <c r="D5" s="74"/>
      <c r="E5" s="74"/>
      <c r="F5" s="231"/>
      <c r="G5" s="144"/>
      <c r="H5" s="144"/>
    </row>
    <row r="6" spans="1:31" ht="18.75" x14ac:dyDescent="0.25">
      <c r="A6" s="74"/>
      <c r="B6" s="74"/>
      <c r="C6" s="74"/>
      <c r="D6" s="74"/>
      <c r="E6" s="74"/>
      <c r="G6" s="75" t="s">
        <v>498</v>
      </c>
      <c r="H6" s="74"/>
      <c r="J6" s="74"/>
      <c r="L6" s="231"/>
      <c r="M6" s="231"/>
      <c r="N6" s="231"/>
      <c r="O6" s="231"/>
      <c r="W6" s="241"/>
      <c r="X6" s="242"/>
    </row>
    <row r="7" spans="1:31" ht="18.75" x14ac:dyDescent="0.25">
      <c r="A7" s="74"/>
      <c r="B7" s="74"/>
      <c r="C7" s="74"/>
      <c r="D7" s="74"/>
      <c r="E7" s="74"/>
      <c r="G7" s="75" t="s">
        <v>3</v>
      </c>
      <c r="H7" s="74"/>
      <c r="J7" s="74"/>
      <c r="L7" s="231"/>
      <c r="M7" s="231"/>
      <c r="N7" s="231"/>
      <c r="O7" s="231"/>
      <c r="W7" s="243"/>
      <c r="X7" s="242"/>
    </row>
    <row r="8" spans="1:31" x14ac:dyDescent="0.25">
      <c r="D8" s="244"/>
      <c r="F8" s="237"/>
      <c r="H8" s="187"/>
      <c r="J8" s="74"/>
      <c r="L8" s="231"/>
      <c r="M8" s="231"/>
      <c r="N8" s="231"/>
      <c r="O8" s="231"/>
      <c r="W8" s="241"/>
      <c r="X8" s="242"/>
    </row>
    <row r="9" spans="1:31" ht="20.25" x14ac:dyDescent="0.25">
      <c r="D9" s="244"/>
      <c r="F9" s="242"/>
      <c r="G9" s="245" t="s">
        <v>4</v>
      </c>
      <c r="H9" s="245"/>
      <c r="J9" s="74"/>
      <c r="L9" s="231"/>
      <c r="M9" s="231"/>
      <c r="N9" s="231"/>
      <c r="O9" s="231"/>
      <c r="W9" s="243"/>
      <c r="X9" s="242"/>
    </row>
    <row r="10" spans="1:31" ht="7.15" customHeight="1" x14ac:dyDescent="0.25">
      <c r="D10" s="244"/>
      <c r="F10" s="242"/>
      <c r="G10" s="75"/>
      <c r="H10" s="75"/>
      <c r="J10" s="74"/>
      <c r="L10" s="231"/>
      <c r="M10" s="231"/>
      <c r="N10" s="231"/>
      <c r="O10" s="231"/>
      <c r="W10" s="241"/>
      <c r="X10" s="242"/>
    </row>
    <row r="11" spans="1:31" ht="20.25" x14ac:dyDescent="0.25">
      <c r="D11" s="244"/>
      <c r="F11" s="237"/>
      <c r="G11" s="75" t="s">
        <v>28</v>
      </c>
      <c r="H11" s="246"/>
      <c r="J11" s="74"/>
      <c r="L11" s="231"/>
      <c r="M11" s="231"/>
      <c r="N11" s="231"/>
      <c r="O11" s="231"/>
      <c r="W11" s="243"/>
      <c r="X11" s="242"/>
    </row>
    <row r="12" spans="1:31" ht="15.75" x14ac:dyDescent="0.25">
      <c r="A12" s="628" t="s">
        <v>333</v>
      </c>
      <c r="F12" s="237"/>
      <c r="H12" s="247"/>
      <c r="J12" s="74"/>
      <c r="K12" s="94" t="s">
        <v>236</v>
      </c>
      <c r="L12" s="231"/>
      <c r="M12" s="231"/>
      <c r="N12" s="231"/>
      <c r="O12" s="231"/>
      <c r="P12" s="248" t="s">
        <v>29</v>
      </c>
      <c r="Q12" s="248"/>
      <c r="W12" s="241"/>
      <c r="X12" s="242"/>
    </row>
    <row r="13" spans="1:31" ht="7.5" customHeight="1" x14ac:dyDescent="0.25">
      <c r="G13" s="242"/>
    </row>
    <row r="14" spans="1:31" x14ac:dyDescent="0.2">
      <c r="A14" s="250" t="s">
        <v>30</v>
      </c>
      <c r="B14" s="251" t="s">
        <v>68</v>
      </c>
      <c r="C14" s="281" t="s">
        <v>241</v>
      </c>
      <c r="D14" s="280" t="s">
        <v>240</v>
      </c>
      <c r="E14" s="251" t="s">
        <v>33</v>
      </c>
      <c r="F14" s="250" t="s">
        <v>70</v>
      </c>
      <c r="G14" s="251" t="s">
        <v>35</v>
      </c>
      <c r="H14" s="758" t="s">
        <v>71</v>
      </c>
      <c r="I14" s="761"/>
      <c r="J14" s="250" t="s">
        <v>34</v>
      </c>
      <c r="K14" s="250" t="s">
        <v>38</v>
      </c>
    </row>
    <row r="15" spans="1:31" ht="7.15" customHeight="1" x14ac:dyDescent="0.2">
      <c r="A15" s="174"/>
      <c r="B15" s="252"/>
      <c r="C15" s="252"/>
      <c r="D15" s="304"/>
      <c r="E15" s="252"/>
      <c r="F15" s="174"/>
      <c r="G15" s="305"/>
      <c r="H15" s="170"/>
      <c r="I15" s="254"/>
      <c r="J15" s="174"/>
      <c r="K15" s="174"/>
    </row>
    <row r="16" spans="1:31" x14ac:dyDescent="0.25">
      <c r="A16" s="162"/>
      <c r="B16" s="306"/>
      <c r="C16" s="306"/>
      <c r="D16" s="163" t="s">
        <v>237</v>
      </c>
      <c r="E16" s="256"/>
      <c r="F16" s="256"/>
      <c r="G16" s="165" t="s">
        <v>1006</v>
      </c>
      <c r="H16" s="164"/>
      <c r="I16" s="166"/>
      <c r="J16" s="163"/>
      <c r="K16" s="260" t="s">
        <v>112</v>
      </c>
    </row>
    <row r="17" spans="1:24" ht="8.1" customHeight="1" x14ac:dyDescent="0.25">
      <c r="A17" s="170"/>
      <c r="B17" s="307"/>
      <c r="C17" s="307"/>
      <c r="D17" s="170"/>
      <c r="E17" s="262"/>
      <c r="F17" s="262"/>
      <c r="G17" s="172"/>
      <c r="H17" s="171"/>
      <c r="I17" s="173"/>
      <c r="J17" s="170"/>
      <c r="K17" s="225"/>
    </row>
    <row r="18" spans="1:24" s="77" customFormat="1" x14ac:dyDescent="0.25">
      <c r="A18" s="170">
        <v>1</v>
      </c>
      <c r="B18" s="170">
        <v>395</v>
      </c>
      <c r="C18" s="304" t="s">
        <v>520</v>
      </c>
      <c r="D18" s="616" t="s">
        <v>343</v>
      </c>
      <c r="E18" s="617">
        <v>34420</v>
      </c>
      <c r="F18" s="170" t="s">
        <v>24</v>
      </c>
      <c r="G18" s="618" t="s">
        <v>257</v>
      </c>
      <c r="H18" s="134"/>
      <c r="I18" s="335" t="s">
        <v>1007</v>
      </c>
      <c r="J18" s="177" t="s">
        <v>24</v>
      </c>
      <c r="K18" s="370" t="s">
        <v>516</v>
      </c>
      <c r="L18" s="80"/>
      <c r="M18" s="131"/>
      <c r="N18" s="131"/>
      <c r="O18" s="131"/>
      <c r="P18" s="370"/>
      <c r="W18" s="152"/>
      <c r="X18" s="151"/>
    </row>
    <row r="19" spans="1:24" s="77" customFormat="1" x14ac:dyDescent="0.25">
      <c r="A19" s="170">
        <v>2</v>
      </c>
      <c r="B19" s="170">
        <v>50</v>
      </c>
      <c r="C19" s="304" t="s">
        <v>525</v>
      </c>
      <c r="D19" s="616" t="s">
        <v>526</v>
      </c>
      <c r="E19" s="617">
        <v>30773</v>
      </c>
      <c r="F19" s="170"/>
      <c r="G19" s="618" t="s">
        <v>527</v>
      </c>
      <c r="H19" s="134"/>
      <c r="I19" s="335" t="s">
        <v>1008</v>
      </c>
      <c r="J19" s="177" t="s">
        <v>24</v>
      </c>
      <c r="K19" s="370" t="s">
        <v>535</v>
      </c>
      <c r="L19" s="80"/>
      <c r="M19" s="131"/>
      <c r="N19" s="131"/>
      <c r="O19" s="131"/>
      <c r="P19" s="370"/>
      <c r="W19" s="152"/>
      <c r="X19" s="151"/>
    </row>
    <row r="20" spans="1:24" s="77" customFormat="1" x14ac:dyDescent="0.25">
      <c r="A20" s="170">
        <v>3</v>
      </c>
      <c r="B20" s="170">
        <v>440</v>
      </c>
      <c r="C20" s="304" t="s">
        <v>499</v>
      </c>
      <c r="D20" s="616" t="s">
        <v>500</v>
      </c>
      <c r="E20" s="617" t="s">
        <v>501</v>
      </c>
      <c r="F20" s="170" t="s">
        <v>25</v>
      </c>
      <c r="G20" s="618" t="s">
        <v>257</v>
      </c>
      <c r="H20" s="134"/>
      <c r="I20" s="335" t="s">
        <v>1009</v>
      </c>
      <c r="J20" s="177" t="s">
        <v>24</v>
      </c>
      <c r="K20" s="370" t="s">
        <v>515</v>
      </c>
      <c r="L20" s="80"/>
      <c r="M20" s="131"/>
      <c r="N20" s="131"/>
      <c r="O20" s="131"/>
      <c r="P20" s="370"/>
      <c r="W20" s="152"/>
      <c r="X20" s="151"/>
    </row>
    <row r="21" spans="1:24" s="77" customFormat="1" x14ac:dyDescent="0.25">
      <c r="A21" s="170">
        <v>4</v>
      </c>
      <c r="B21" s="170">
        <v>26</v>
      </c>
      <c r="C21" s="304" t="s">
        <v>522</v>
      </c>
      <c r="D21" s="616" t="s">
        <v>437</v>
      </c>
      <c r="E21" s="617">
        <v>35648</v>
      </c>
      <c r="F21" s="170" t="s">
        <v>24</v>
      </c>
      <c r="G21" s="618" t="s">
        <v>281</v>
      </c>
      <c r="H21" s="134"/>
      <c r="I21" s="335" t="s">
        <v>1010</v>
      </c>
      <c r="J21" s="177" t="s">
        <v>23</v>
      </c>
      <c r="K21" s="370" t="s">
        <v>446</v>
      </c>
      <c r="L21" s="80"/>
      <c r="M21" s="131"/>
      <c r="N21" s="131"/>
      <c r="O21" s="131"/>
      <c r="P21" s="370"/>
      <c r="W21" s="152"/>
      <c r="X21" s="151"/>
    </row>
    <row r="22" spans="1:24" s="77" customFormat="1" x14ac:dyDescent="0.25">
      <c r="A22" s="170">
        <v>5</v>
      </c>
      <c r="B22" s="170">
        <v>450</v>
      </c>
      <c r="C22" s="304" t="s">
        <v>523</v>
      </c>
      <c r="D22" s="616" t="s">
        <v>343</v>
      </c>
      <c r="E22" s="617">
        <v>35464</v>
      </c>
      <c r="F22" s="170" t="s">
        <v>23</v>
      </c>
      <c r="G22" s="618" t="s">
        <v>257</v>
      </c>
      <c r="H22" s="134"/>
      <c r="I22" s="335" t="s">
        <v>1011</v>
      </c>
      <c r="J22" s="177" t="s">
        <v>23</v>
      </c>
      <c r="K22" s="370" t="s">
        <v>401</v>
      </c>
      <c r="L22" s="80"/>
      <c r="M22" s="131"/>
      <c r="N22" s="131"/>
      <c r="O22" s="131"/>
      <c r="P22" s="370"/>
      <c r="W22" s="152"/>
      <c r="X22" s="151"/>
    </row>
    <row r="23" spans="1:24" s="77" customFormat="1" x14ac:dyDescent="0.25">
      <c r="A23" s="170">
        <v>6</v>
      </c>
      <c r="B23" s="170">
        <v>681</v>
      </c>
      <c r="C23" s="304" t="s">
        <v>528</v>
      </c>
      <c r="D23" s="616" t="s">
        <v>529</v>
      </c>
      <c r="E23" s="617">
        <v>34430</v>
      </c>
      <c r="F23" s="170" t="s">
        <v>23</v>
      </c>
      <c r="G23" s="618" t="s">
        <v>530</v>
      </c>
      <c r="H23" s="134"/>
      <c r="I23" s="335" t="s">
        <v>1012</v>
      </c>
      <c r="J23" s="177" t="s">
        <v>22</v>
      </c>
      <c r="K23" s="370" t="s">
        <v>536</v>
      </c>
      <c r="L23" s="80"/>
      <c r="M23" s="131"/>
      <c r="N23" s="131"/>
      <c r="O23" s="131"/>
      <c r="P23" s="370"/>
      <c r="W23" s="152"/>
      <c r="X23" s="151"/>
    </row>
    <row r="24" spans="1:24" s="77" customFormat="1" x14ac:dyDescent="0.25">
      <c r="A24" s="170">
        <v>7</v>
      </c>
      <c r="B24" s="170">
        <v>434</v>
      </c>
      <c r="C24" s="304" t="s">
        <v>524</v>
      </c>
      <c r="D24" s="616" t="s">
        <v>304</v>
      </c>
      <c r="E24" s="617">
        <v>34114</v>
      </c>
      <c r="F24" s="170" t="s">
        <v>23</v>
      </c>
      <c r="G24" s="618" t="s">
        <v>257</v>
      </c>
      <c r="H24" s="134"/>
      <c r="I24" s="335" t="s">
        <v>1013</v>
      </c>
      <c r="J24" s="177" t="s">
        <v>22</v>
      </c>
      <c r="K24" s="370" t="s">
        <v>534</v>
      </c>
      <c r="L24" s="80"/>
      <c r="M24" s="131"/>
      <c r="N24" s="131"/>
      <c r="O24" s="131"/>
      <c r="P24" s="370"/>
      <c r="W24" s="152"/>
      <c r="X24" s="151"/>
    </row>
    <row r="25" spans="1:24" s="77" customFormat="1" x14ac:dyDescent="0.25">
      <c r="A25" s="170">
        <v>8</v>
      </c>
      <c r="B25" s="170">
        <v>720</v>
      </c>
      <c r="C25" s="304" t="s">
        <v>1014</v>
      </c>
      <c r="D25" s="616" t="s">
        <v>1015</v>
      </c>
      <c r="E25" s="617">
        <v>35867</v>
      </c>
      <c r="F25" s="170" t="s">
        <v>23</v>
      </c>
      <c r="G25" s="618" t="s">
        <v>245</v>
      </c>
      <c r="H25" s="194"/>
      <c r="I25" s="74" t="s">
        <v>1016</v>
      </c>
      <c r="J25" s="231" t="s">
        <v>22</v>
      </c>
      <c r="K25" s="370" t="s">
        <v>438</v>
      </c>
      <c r="L25" s="80"/>
      <c r="M25" s="131"/>
      <c r="N25" s="131"/>
      <c r="O25" s="131"/>
      <c r="P25" s="370"/>
      <c r="W25" s="152"/>
      <c r="X25" s="151"/>
    </row>
    <row r="26" spans="1:24" s="77" customFormat="1" x14ac:dyDescent="0.25">
      <c r="A26" s="170">
        <v>9</v>
      </c>
      <c r="B26" s="170">
        <v>480</v>
      </c>
      <c r="C26" s="304" t="s">
        <v>532</v>
      </c>
      <c r="D26" s="616" t="s">
        <v>367</v>
      </c>
      <c r="E26" s="617">
        <v>36016</v>
      </c>
      <c r="F26" s="170" t="s">
        <v>23</v>
      </c>
      <c r="G26" s="618" t="s">
        <v>263</v>
      </c>
      <c r="H26" s="134"/>
      <c r="I26" s="335" t="s">
        <v>1017</v>
      </c>
      <c r="J26" s="177" t="s">
        <v>21</v>
      </c>
      <c r="K26" s="370" t="s">
        <v>315</v>
      </c>
      <c r="L26" s="80"/>
      <c r="M26" s="131"/>
      <c r="N26" s="131"/>
      <c r="O26" s="131"/>
      <c r="P26" s="370"/>
      <c r="W26" s="152"/>
      <c r="X26" s="151"/>
    </row>
    <row r="27" spans="1:24" s="77" customFormat="1" x14ac:dyDescent="0.25">
      <c r="A27" s="170">
        <v>10</v>
      </c>
      <c r="B27" s="170">
        <v>181</v>
      </c>
      <c r="C27" s="304" t="s">
        <v>1004</v>
      </c>
      <c r="D27" s="616" t="s">
        <v>1005</v>
      </c>
      <c r="E27" s="617" t="s">
        <v>277</v>
      </c>
      <c r="F27" s="170"/>
      <c r="G27" s="618" t="s">
        <v>962</v>
      </c>
      <c r="H27" s="194"/>
      <c r="I27" s="74" t="s">
        <v>1018</v>
      </c>
      <c r="J27" s="231" t="s">
        <v>21</v>
      </c>
      <c r="K27" s="370" t="s">
        <v>963</v>
      </c>
      <c r="L27" s="80"/>
      <c r="M27" s="131"/>
      <c r="N27" s="131"/>
      <c r="O27" s="131"/>
      <c r="P27" s="370"/>
      <c r="W27" s="152"/>
      <c r="X27" s="151"/>
    </row>
    <row r="28" spans="1:24" s="77" customFormat="1" x14ac:dyDescent="0.25">
      <c r="A28"/>
      <c r="B28" s="170">
        <v>418</v>
      </c>
      <c r="C28" s="304" t="s">
        <v>502</v>
      </c>
      <c r="D28" s="616" t="s">
        <v>379</v>
      </c>
      <c r="E28" s="617">
        <v>35397</v>
      </c>
      <c r="F28" s="170" t="s">
        <v>24</v>
      </c>
      <c r="G28" s="618" t="s">
        <v>257</v>
      </c>
      <c r="H28" s="134"/>
      <c r="I28" s="211" t="s">
        <v>997</v>
      </c>
      <c r="J28" s="291"/>
      <c r="K28" s="370" t="s">
        <v>516</v>
      </c>
      <c r="L28" s="80"/>
      <c r="M28" s="131"/>
      <c r="N28" s="131"/>
      <c r="O28" s="131"/>
      <c r="P28" s="370"/>
      <c r="W28" s="152"/>
      <c r="X28" s="151"/>
    </row>
    <row r="29" spans="1:24" s="77" customFormat="1" x14ac:dyDescent="0.25">
      <c r="A29"/>
      <c r="B29" s="170">
        <v>374</v>
      </c>
      <c r="C29" s="304" t="s">
        <v>485</v>
      </c>
      <c r="D29" s="616" t="s">
        <v>415</v>
      </c>
      <c r="E29" s="617">
        <v>32854</v>
      </c>
      <c r="F29" s="170" t="s">
        <v>24</v>
      </c>
      <c r="G29" s="618" t="s">
        <v>341</v>
      </c>
      <c r="H29" s="134"/>
      <c r="I29" s="211" t="s">
        <v>997</v>
      </c>
      <c r="J29" s="291"/>
      <c r="K29" s="370" t="s">
        <v>533</v>
      </c>
      <c r="L29" s="80"/>
      <c r="M29" s="131"/>
      <c r="N29" s="131"/>
      <c r="O29" s="131"/>
      <c r="P29" s="370"/>
      <c r="W29" s="152"/>
      <c r="X29" s="151"/>
    </row>
    <row r="30" spans="1:24" x14ac:dyDescent="0.25">
      <c r="B30" s="170">
        <v>108</v>
      </c>
      <c r="C30" s="304" t="s">
        <v>521</v>
      </c>
      <c r="D30" s="616" t="s">
        <v>431</v>
      </c>
      <c r="E30" s="617">
        <v>34810</v>
      </c>
      <c r="F30" s="170" t="s">
        <v>24</v>
      </c>
      <c r="G30" s="618" t="s">
        <v>288</v>
      </c>
      <c r="H30" s="134"/>
      <c r="I30" s="211" t="s">
        <v>945</v>
      </c>
      <c r="J30" s="291"/>
      <c r="K30" s="370" t="s">
        <v>446</v>
      </c>
      <c r="L30" s="308"/>
    </row>
    <row r="31" spans="1:24" x14ac:dyDescent="0.25">
      <c r="B31" s="170">
        <v>21</v>
      </c>
      <c r="C31" s="304" t="s">
        <v>531</v>
      </c>
      <c r="D31" s="616" t="s">
        <v>363</v>
      </c>
      <c r="E31" s="617">
        <v>35637</v>
      </c>
      <c r="F31" s="170" t="s">
        <v>23</v>
      </c>
      <c r="G31" s="618" t="s">
        <v>288</v>
      </c>
      <c r="H31" s="134"/>
      <c r="I31" s="211" t="s">
        <v>945</v>
      </c>
      <c r="J31" s="291"/>
      <c r="K31" s="370" t="s">
        <v>446</v>
      </c>
      <c r="L31" s="308"/>
    </row>
    <row r="32" spans="1:24" x14ac:dyDescent="0.25">
      <c r="E32" s="237"/>
      <c r="F32" s="240"/>
      <c r="G32" s="310"/>
      <c r="K32" s="270"/>
      <c r="L32" s="308"/>
    </row>
    <row r="33" spans="5:12" x14ac:dyDescent="0.25">
      <c r="E33" s="237"/>
      <c r="F33" s="240"/>
      <c r="G33" s="310"/>
      <c r="K33" s="270"/>
      <c r="L33" s="308"/>
    </row>
    <row r="34" spans="5:12" x14ac:dyDescent="0.25">
      <c r="E34" s="237"/>
      <c r="F34" s="240"/>
      <c r="G34" s="310"/>
      <c r="K34" s="270"/>
      <c r="L34" s="308"/>
    </row>
    <row r="35" spans="5:12" x14ac:dyDescent="0.25">
      <c r="E35" s="237"/>
      <c r="F35" s="240"/>
      <c r="G35" s="310"/>
      <c r="K35" s="270"/>
    </row>
    <row r="36" spans="5:12" x14ac:dyDescent="0.25">
      <c r="E36" s="237"/>
      <c r="F36" s="240"/>
      <c r="G36" s="310"/>
      <c r="J36" s="231" t="str">
        <f t="shared" ref="J36:J49" si="0">IF(OR(I36="",I36="н/я",I36="сошёл",I36="сошла",EXACT("дискв", LEFT(I36,5))),"",LOOKUP(I36,$M$1:$AE$1,$M$2:$AE$2))</f>
        <v/>
      </c>
      <c r="K36" s="270"/>
    </row>
    <row r="37" spans="5:12" x14ac:dyDescent="0.25">
      <c r="E37" s="237"/>
      <c r="F37" s="240"/>
      <c r="G37" s="310"/>
      <c r="J37" s="231" t="str">
        <f t="shared" si="0"/>
        <v/>
      </c>
      <c r="K37" s="270"/>
    </row>
    <row r="38" spans="5:12" x14ac:dyDescent="0.25">
      <c r="E38" s="237"/>
      <c r="F38" s="240"/>
      <c r="G38" s="310"/>
      <c r="J38" s="231" t="str">
        <f t="shared" si="0"/>
        <v/>
      </c>
      <c r="K38" s="270"/>
    </row>
    <row r="39" spans="5:12" x14ac:dyDescent="0.25">
      <c r="E39" s="237"/>
      <c r="F39" s="240"/>
      <c r="G39" s="310"/>
      <c r="J39" s="231" t="str">
        <f t="shared" si="0"/>
        <v/>
      </c>
      <c r="K39" s="270"/>
    </row>
    <row r="40" spans="5:12" x14ac:dyDescent="0.25">
      <c r="E40" s="237"/>
      <c r="F40" s="240"/>
      <c r="G40" s="310"/>
      <c r="J40" s="231" t="str">
        <f t="shared" si="0"/>
        <v/>
      </c>
      <c r="K40" s="270"/>
    </row>
    <row r="41" spans="5:12" x14ac:dyDescent="0.25">
      <c r="E41" s="237"/>
      <c r="F41" s="240"/>
      <c r="G41" s="310"/>
      <c r="J41" s="231" t="str">
        <f t="shared" si="0"/>
        <v/>
      </c>
      <c r="K41" s="270"/>
    </row>
    <row r="42" spans="5:12" x14ac:dyDescent="0.25">
      <c r="E42" s="237"/>
      <c r="F42" s="240"/>
      <c r="G42" s="310"/>
      <c r="J42" s="231" t="str">
        <f t="shared" si="0"/>
        <v/>
      </c>
      <c r="K42" s="270"/>
    </row>
    <row r="43" spans="5:12" x14ac:dyDescent="0.25">
      <c r="E43" s="237"/>
      <c r="F43" s="240"/>
      <c r="G43" s="310"/>
      <c r="J43" s="231" t="str">
        <f t="shared" si="0"/>
        <v/>
      </c>
      <c r="K43" s="270"/>
    </row>
    <row r="44" spans="5:12" x14ac:dyDescent="0.25">
      <c r="E44" s="237"/>
      <c r="F44" s="240"/>
      <c r="G44" s="310"/>
      <c r="J44" s="231" t="str">
        <f t="shared" si="0"/>
        <v/>
      </c>
      <c r="K44" s="270"/>
    </row>
    <row r="45" spans="5:12" x14ac:dyDescent="0.25">
      <c r="E45" s="237"/>
      <c r="F45" s="240"/>
      <c r="G45" s="310"/>
      <c r="J45" s="231" t="str">
        <f t="shared" si="0"/>
        <v/>
      </c>
      <c r="K45" s="270"/>
    </row>
    <row r="46" spans="5:12" x14ac:dyDescent="0.25">
      <c r="E46" s="237"/>
      <c r="F46" s="240"/>
      <c r="G46" s="310"/>
      <c r="J46" s="231" t="str">
        <f t="shared" si="0"/>
        <v/>
      </c>
      <c r="K46" s="270"/>
    </row>
    <row r="47" spans="5:12" x14ac:dyDescent="0.25">
      <c r="E47" s="237"/>
      <c r="F47" s="240"/>
      <c r="G47" s="310"/>
      <c r="J47" s="231" t="str">
        <f t="shared" si="0"/>
        <v/>
      </c>
      <c r="K47" s="270"/>
    </row>
    <row r="48" spans="5:12" x14ac:dyDescent="0.25">
      <c r="E48" s="237"/>
      <c r="F48" s="240"/>
      <c r="G48" s="310"/>
      <c r="J48" s="231" t="str">
        <f t="shared" si="0"/>
        <v/>
      </c>
      <c r="K48" s="270"/>
    </row>
    <row r="49" spans="5:11" x14ac:dyDescent="0.25">
      <c r="E49" s="237"/>
      <c r="F49" s="240"/>
      <c r="G49" s="310"/>
      <c r="J49" s="231" t="str">
        <f t="shared" si="0"/>
        <v/>
      </c>
      <c r="K49" s="270"/>
    </row>
    <row r="50" spans="5:11" x14ac:dyDescent="0.25">
      <c r="E50" s="237"/>
      <c r="F50" s="240"/>
      <c r="G50" s="310"/>
      <c r="K50" s="270"/>
    </row>
    <row r="51" spans="5:11" x14ac:dyDescent="0.25">
      <c r="E51" s="237"/>
      <c r="F51" s="240"/>
      <c r="G51" s="310"/>
      <c r="K51" s="270"/>
    </row>
    <row r="52" spans="5:11" x14ac:dyDescent="0.25">
      <c r="E52" s="237"/>
      <c r="F52" s="240"/>
      <c r="G52" s="310"/>
      <c r="K52" s="270"/>
    </row>
    <row r="53" spans="5:11" x14ac:dyDescent="0.25">
      <c r="E53" s="237"/>
      <c r="F53" s="240"/>
      <c r="G53" s="310"/>
      <c r="K53" s="270"/>
    </row>
    <row r="54" spans="5:11" x14ac:dyDescent="0.25">
      <c r="E54" s="237"/>
      <c r="F54" s="240"/>
      <c r="G54" s="310"/>
      <c r="K54" s="270"/>
    </row>
    <row r="55" spans="5:11" x14ac:dyDescent="0.25">
      <c r="E55" s="237"/>
      <c r="F55" s="240"/>
      <c r="G55" s="310"/>
      <c r="K55" s="270"/>
    </row>
    <row r="56" spans="5:11" x14ac:dyDescent="0.25">
      <c r="E56" s="237"/>
      <c r="F56" s="240"/>
      <c r="G56" s="310"/>
      <c r="K56" s="270"/>
    </row>
    <row r="57" spans="5:11" x14ac:dyDescent="0.25">
      <c r="E57" s="237"/>
      <c r="F57" s="240"/>
      <c r="G57" s="310"/>
      <c r="K57" s="270"/>
    </row>
    <row r="58" spans="5:11" x14ac:dyDescent="0.25">
      <c r="E58" s="237"/>
      <c r="F58" s="240"/>
      <c r="G58" s="310"/>
      <c r="K58" s="270"/>
    </row>
    <row r="59" spans="5:11" x14ac:dyDescent="0.25">
      <c r="E59" s="237"/>
      <c r="F59" s="240"/>
      <c r="G59" s="310"/>
      <c r="K59" s="270"/>
    </row>
    <row r="60" spans="5:11" x14ac:dyDescent="0.25">
      <c r="E60" s="237"/>
      <c r="F60" s="240"/>
      <c r="G60" s="310"/>
      <c r="K60" s="270"/>
    </row>
    <row r="61" spans="5:11" x14ac:dyDescent="0.25">
      <c r="E61" s="237"/>
      <c r="F61" s="240"/>
      <c r="G61" s="310"/>
      <c r="K61" s="270"/>
    </row>
  </sheetData>
  <autoFilter ref="A17:K17"/>
  <sortState ref="B18:L31">
    <sortCondition ref="I18:I31"/>
  </sortState>
  <mergeCells count="1">
    <mergeCell ref="H14:I14"/>
  </mergeCells>
  <dataValidations count="3">
    <dataValidation type="list" allowBlank="1" showInputMessage="1" showErrorMessage="1" sqref="J27 J18:J23">
      <formula1>"кмс,I,II,III,1юн,2юн,3юн"</formula1>
    </dataValidation>
    <dataValidation type="list" allowBlank="1" showInputMessage="1" showErrorMessage="1" sqref="F27:F28">
      <formula1>"мсмк,мс,кмс,I,II,III"</formula1>
    </dataValidation>
    <dataValidation type="list" allowBlank="1" showInputMessage="1" showErrorMessage="1" sqref="F29:F31">
      <formula1>"мс,кмс,I,II,III,1юн,2юн,3юн,б/р"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70C0"/>
  </sheetPr>
  <dimension ref="A1:AG91"/>
  <sheetViews>
    <sheetView topLeftCell="A13" zoomScaleNormal="100" workbookViewId="0">
      <selection activeCell="I30" sqref="I30"/>
    </sheetView>
  </sheetViews>
  <sheetFormatPr defaultColWidth="9.28515625" defaultRowHeight="15" outlineLevelCol="1" x14ac:dyDescent="0.25"/>
  <cols>
    <col min="1" max="1" width="3" style="131" customWidth="1"/>
    <col min="2" max="2" width="4.7109375" style="77" customWidth="1"/>
    <col min="3" max="3" width="13.28515625" style="77" customWidth="1"/>
    <col min="4" max="4" width="13.28515625" style="76" customWidth="1"/>
    <col min="5" max="5" width="8.42578125" style="77" customWidth="1"/>
    <col min="6" max="6" width="4.5703125" style="77" customWidth="1"/>
    <col min="7" max="7" width="17.5703125" style="77" customWidth="1"/>
    <col min="8" max="8" width="5.5703125" style="137" customWidth="1"/>
    <col min="9" max="9" width="2.28515625" style="80" customWidth="1"/>
    <col min="10" max="11" width="4.28515625" style="80" customWidth="1"/>
    <col min="12" max="12" width="5.5703125" style="80" customWidth="1"/>
    <col min="13" max="13" width="2.28515625" style="363" customWidth="1"/>
    <col min="14" max="14" width="3.7109375" style="131" customWidth="1"/>
    <col min="15" max="15" width="4.7109375" style="131" hidden="1" customWidth="1"/>
    <col min="16" max="16" width="5.7109375" style="131" customWidth="1"/>
    <col min="17" max="17" width="19.7109375" style="516" customWidth="1"/>
    <col min="18" max="18" width="9.28515625" style="77"/>
    <col min="19" max="31" width="5.7109375" style="77" hidden="1" customWidth="1" outlineLevel="1"/>
    <col min="32" max="32" width="9.28515625" style="77" collapsed="1"/>
    <col min="33" max="16384" width="9.28515625" style="77"/>
  </cols>
  <sheetData>
    <row r="1" spans="1:31" ht="15.75" x14ac:dyDescent="0.25">
      <c r="A1" s="73"/>
      <c r="B1" s="73"/>
      <c r="C1" s="73"/>
      <c r="D1" s="73"/>
      <c r="E1" s="73"/>
      <c r="F1" s="48"/>
      <c r="G1" s="73"/>
      <c r="H1" s="215"/>
      <c r="I1" s="73"/>
      <c r="J1" s="73"/>
      <c r="K1" s="73"/>
      <c r="L1" s="73"/>
      <c r="M1" s="207"/>
      <c r="N1" s="83"/>
      <c r="O1" s="83"/>
      <c r="S1" s="274">
        <v>12</v>
      </c>
      <c r="T1" s="275">
        <v>14.44</v>
      </c>
      <c r="U1" s="274">
        <v>14.441000000000001</v>
      </c>
      <c r="V1" s="275">
        <v>15.44</v>
      </c>
      <c r="W1" s="274">
        <v>15.441000000000001</v>
      </c>
      <c r="X1" s="275">
        <v>16.64</v>
      </c>
      <c r="Y1" s="274">
        <v>16.640999999999998</v>
      </c>
      <c r="Z1" s="275">
        <v>17.940000000000001</v>
      </c>
      <c r="AA1" s="274">
        <v>17.940999999999999</v>
      </c>
      <c r="AB1" s="276">
        <v>19.239999999999998</v>
      </c>
      <c r="AC1" s="277">
        <v>19.241</v>
      </c>
      <c r="AD1" s="276">
        <v>20.440000000000001</v>
      </c>
      <c r="AE1" s="277">
        <v>20.440999999999999</v>
      </c>
    </row>
    <row r="2" spans="1:31" ht="15.75" x14ac:dyDescent="0.25">
      <c r="A2" s="73"/>
      <c r="B2" s="73"/>
      <c r="C2" s="73"/>
      <c r="D2" s="73"/>
      <c r="E2" s="73"/>
      <c r="F2" s="48"/>
      <c r="G2" s="48" t="s">
        <v>0</v>
      </c>
      <c r="H2" s="48"/>
      <c r="I2" s="73"/>
      <c r="J2" s="73"/>
      <c r="K2" s="73"/>
      <c r="L2" s="73"/>
      <c r="M2" s="207"/>
      <c r="N2" s="83"/>
      <c r="O2" s="83"/>
      <c r="S2" s="278" t="s">
        <v>24</v>
      </c>
      <c r="T2" s="278" t="s">
        <v>24</v>
      </c>
      <c r="U2" s="278" t="s">
        <v>23</v>
      </c>
      <c r="V2" s="278" t="s">
        <v>23</v>
      </c>
      <c r="W2" s="278" t="s">
        <v>22</v>
      </c>
      <c r="X2" s="278" t="s">
        <v>22</v>
      </c>
      <c r="Y2" s="278" t="s">
        <v>21</v>
      </c>
      <c r="Z2" s="278" t="s">
        <v>21</v>
      </c>
      <c r="AA2" s="278" t="s">
        <v>20</v>
      </c>
      <c r="AB2" s="278" t="s">
        <v>20</v>
      </c>
      <c r="AC2" s="278" t="s">
        <v>19</v>
      </c>
      <c r="AD2" s="278" t="s">
        <v>19</v>
      </c>
      <c r="AE2" s="278" t="s">
        <v>18</v>
      </c>
    </row>
    <row r="3" spans="1:31" ht="15.75" x14ac:dyDescent="0.25">
      <c r="A3" s="73"/>
      <c r="B3" s="73"/>
      <c r="C3" s="73"/>
      <c r="D3" s="73"/>
      <c r="E3" s="73"/>
      <c r="F3" s="48"/>
      <c r="G3" s="48" t="s">
        <v>1</v>
      </c>
      <c r="H3" s="48"/>
      <c r="I3" s="73"/>
      <c r="J3" s="73"/>
      <c r="K3" s="73"/>
      <c r="L3" s="73"/>
      <c r="M3" s="207"/>
      <c r="N3" s="83"/>
      <c r="O3" s="83"/>
    </row>
    <row r="4" spans="1:31" ht="15.75" x14ac:dyDescent="0.25">
      <c r="A4" s="73"/>
      <c r="B4" s="73"/>
      <c r="C4" s="73"/>
      <c r="D4" s="73"/>
      <c r="E4" s="73"/>
      <c r="F4" s="48"/>
      <c r="G4" s="48" t="s">
        <v>2</v>
      </c>
      <c r="H4" s="48"/>
      <c r="I4" s="73"/>
      <c r="J4" s="73"/>
      <c r="K4" s="73"/>
      <c r="L4" s="73"/>
      <c r="M4" s="207"/>
      <c r="N4" s="83"/>
      <c r="O4" s="83"/>
    </row>
    <row r="5" spans="1:31" ht="15.75" x14ac:dyDescent="0.25">
      <c r="A5" s="73"/>
      <c r="B5" s="73"/>
      <c r="C5" s="73"/>
      <c r="D5" s="73"/>
      <c r="E5" s="73"/>
      <c r="F5" s="48"/>
      <c r="G5" s="73"/>
      <c r="H5" s="215"/>
      <c r="I5" s="73"/>
      <c r="J5" s="73"/>
      <c r="K5" s="73"/>
      <c r="L5" s="73"/>
      <c r="M5" s="207"/>
      <c r="N5" s="83"/>
      <c r="O5" s="83"/>
    </row>
    <row r="6" spans="1:31" ht="15.75" x14ac:dyDescent="0.25">
      <c r="A6" s="73"/>
      <c r="B6" s="73"/>
      <c r="C6" s="73"/>
      <c r="D6" s="73"/>
      <c r="E6" s="73"/>
      <c r="F6" s="48"/>
      <c r="G6" s="48"/>
      <c r="H6" s="48"/>
      <c r="I6" s="73"/>
      <c r="J6" s="73"/>
      <c r="K6" s="73"/>
      <c r="L6" s="73"/>
      <c r="M6" s="207"/>
      <c r="N6" s="83"/>
      <c r="O6" s="83"/>
    </row>
    <row r="7" spans="1:31" ht="18.75" x14ac:dyDescent="0.25">
      <c r="A7" s="73"/>
      <c r="B7" s="73"/>
      <c r="C7" s="73"/>
      <c r="D7" s="74"/>
      <c r="E7" s="74"/>
      <c r="F7" s="74"/>
      <c r="G7" s="75" t="s">
        <v>242</v>
      </c>
      <c r="H7" s="74"/>
      <c r="I7" s="74"/>
      <c r="J7" s="74"/>
      <c r="K7" s="73"/>
      <c r="L7" s="73"/>
      <c r="M7" s="207"/>
      <c r="N7" s="83"/>
      <c r="O7" s="83"/>
      <c r="Q7" s="77"/>
      <c r="X7" s="150"/>
      <c r="Y7" s="151"/>
    </row>
    <row r="8" spans="1:31" ht="18.75" x14ac:dyDescent="0.25">
      <c r="A8" s="73"/>
      <c r="B8" s="73"/>
      <c r="C8" s="73"/>
      <c r="D8" s="74"/>
      <c r="E8" s="74"/>
      <c r="F8" s="74"/>
      <c r="G8" s="75" t="s">
        <v>3</v>
      </c>
      <c r="H8" s="74"/>
      <c r="I8" s="74"/>
      <c r="J8" s="74"/>
      <c r="K8" s="73"/>
      <c r="L8" s="73"/>
      <c r="M8" s="207"/>
      <c r="N8" s="83"/>
      <c r="O8" s="83"/>
      <c r="Q8" s="77"/>
      <c r="X8" s="152"/>
      <c r="Y8" s="151"/>
    </row>
    <row r="9" spans="1:31" x14ac:dyDescent="0.25">
      <c r="F9" s="78"/>
      <c r="G9" s="79"/>
      <c r="H9" s="79"/>
      <c r="Q9" s="77"/>
      <c r="X9" s="150"/>
      <c r="Y9" s="151"/>
    </row>
    <row r="10" spans="1:31" ht="20.25" x14ac:dyDescent="0.25">
      <c r="F10" s="81"/>
      <c r="G10" s="82" t="s">
        <v>4</v>
      </c>
      <c r="H10" s="82"/>
      <c r="Q10" s="77"/>
      <c r="X10" s="152"/>
      <c r="Y10" s="151"/>
    </row>
    <row r="11" spans="1:31" ht="7.15" customHeight="1" x14ac:dyDescent="0.25">
      <c r="F11" s="81"/>
      <c r="G11" s="5"/>
      <c r="H11" s="5"/>
      <c r="Q11" s="77"/>
      <c r="X11" s="150"/>
      <c r="Y11" s="151"/>
    </row>
    <row r="12" spans="1:31" ht="20.25" x14ac:dyDescent="0.25">
      <c r="F12" s="78"/>
      <c r="G12" s="75" t="s">
        <v>28</v>
      </c>
      <c r="H12" s="85"/>
      <c r="Q12" s="77"/>
      <c r="X12" s="152"/>
      <c r="Y12" s="151"/>
    </row>
    <row r="13" spans="1:31" ht="15.75" x14ac:dyDescent="0.25">
      <c r="A13" s="628" t="s">
        <v>333</v>
      </c>
      <c r="D13" s="153"/>
      <c r="F13" s="78"/>
      <c r="Q13" s="94" t="s">
        <v>236</v>
      </c>
      <c r="R13" s="94"/>
      <c r="X13" s="150"/>
      <c r="Y13" s="151"/>
    </row>
    <row r="14" spans="1:31" x14ac:dyDescent="0.25">
      <c r="G14" s="81"/>
    </row>
    <row r="15" spans="1:31" s="80" customFormat="1" x14ac:dyDescent="0.25">
      <c r="A15" s="280" t="s">
        <v>30</v>
      </c>
      <c r="B15" s="280" t="s">
        <v>68</v>
      </c>
      <c r="C15" s="281" t="s">
        <v>241</v>
      </c>
      <c r="D15" s="280" t="s">
        <v>240</v>
      </c>
      <c r="E15" s="280" t="s">
        <v>33</v>
      </c>
      <c r="F15" s="280" t="s">
        <v>70</v>
      </c>
      <c r="G15" s="280" t="s">
        <v>35</v>
      </c>
      <c r="H15" s="755" t="s">
        <v>71</v>
      </c>
      <c r="I15" s="756"/>
      <c r="J15" s="756"/>
      <c r="K15" s="756"/>
      <c r="L15" s="756"/>
      <c r="M15" s="756"/>
      <c r="N15" s="762"/>
      <c r="O15" s="517"/>
      <c r="P15" s="280" t="s">
        <v>34</v>
      </c>
      <c r="Q15" s="518" t="s">
        <v>38</v>
      </c>
    </row>
    <row r="16" spans="1:31" s="80" customFormat="1" ht="7.15" customHeight="1" x14ac:dyDescent="0.25">
      <c r="A16" s="282"/>
      <c r="B16" s="282"/>
      <c r="C16" s="282"/>
      <c r="D16" s="284"/>
      <c r="E16" s="282"/>
      <c r="F16" s="282"/>
      <c r="G16" s="83"/>
      <c r="H16" s="324"/>
      <c r="I16" s="254"/>
      <c r="J16" s="254"/>
      <c r="K16" s="254"/>
      <c r="L16" s="254"/>
      <c r="M16" s="300"/>
      <c r="N16" s="254"/>
      <c r="O16" s="254"/>
      <c r="P16" s="282"/>
      <c r="Q16" s="519"/>
    </row>
    <row r="17" spans="1:33" s="80" customFormat="1" ht="15.75" x14ac:dyDescent="0.25">
      <c r="A17" s="327"/>
      <c r="B17" s="286"/>
      <c r="C17" s="286"/>
      <c r="D17" s="114" t="s">
        <v>237</v>
      </c>
      <c r="E17" s="287"/>
      <c r="F17" s="287"/>
      <c r="G17" s="116" t="s">
        <v>979</v>
      </c>
      <c r="H17" s="116"/>
      <c r="I17" s="117"/>
      <c r="J17" s="117"/>
      <c r="K17" s="117"/>
      <c r="L17" s="117"/>
      <c r="M17" s="520"/>
      <c r="N17" s="329"/>
      <c r="O17" s="329"/>
      <c r="P17" s="114"/>
      <c r="Q17" s="630" t="s">
        <v>552</v>
      </c>
    </row>
    <row r="18" spans="1:33" s="80" customFormat="1" ht="8.1" customHeight="1" x14ac:dyDescent="0.25">
      <c r="A18" s="289"/>
      <c r="B18" s="289"/>
      <c r="C18" s="289"/>
      <c r="D18" s="122"/>
      <c r="E18" s="290"/>
      <c r="F18" s="290"/>
      <c r="G18" s="124"/>
      <c r="H18" s="124"/>
      <c r="I18" s="125"/>
      <c r="J18" s="125"/>
      <c r="K18" s="125"/>
      <c r="L18" s="125"/>
      <c r="M18" s="521"/>
      <c r="N18" s="213"/>
      <c r="O18" s="213"/>
      <c r="P18" s="122"/>
      <c r="Q18" s="522"/>
    </row>
    <row r="19" spans="1:33" s="80" customFormat="1" ht="8.1" customHeight="1" x14ac:dyDescent="0.25">
      <c r="A19" s="289"/>
      <c r="B19" s="289"/>
      <c r="C19" s="289"/>
      <c r="D19" s="122"/>
      <c r="E19" s="290"/>
      <c r="F19" s="290"/>
      <c r="G19" s="124"/>
      <c r="H19" s="124"/>
      <c r="I19" s="125"/>
      <c r="J19" s="125"/>
      <c r="K19" s="125"/>
      <c r="L19" s="125"/>
      <c r="M19" s="521"/>
      <c r="N19" s="213"/>
      <c r="O19" s="213"/>
      <c r="P19" s="122"/>
      <c r="Q19" s="522"/>
    </row>
    <row r="20" spans="1:33" x14ac:dyDescent="0.25">
      <c r="A20" s="135">
        <v>1</v>
      </c>
      <c r="B20" s="170">
        <v>434</v>
      </c>
      <c r="C20" s="304" t="s">
        <v>540</v>
      </c>
      <c r="D20" s="616" t="s">
        <v>280</v>
      </c>
      <c r="E20" s="617">
        <v>35647</v>
      </c>
      <c r="F20" s="170" t="s">
        <v>24</v>
      </c>
      <c r="G20" s="618" t="s">
        <v>257</v>
      </c>
      <c r="H20" s="134">
        <v>15.2</v>
      </c>
      <c r="I20" s="135" t="s">
        <v>134</v>
      </c>
      <c r="J20" s="657" t="s">
        <v>946</v>
      </c>
      <c r="K20" s="291" t="s">
        <v>184</v>
      </c>
      <c r="L20" s="370">
        <v>15.18</v>
      </c>
      <c r="M20" s="80" t="s">
        <v>134</v>
      </c>
      <c r="N20" s="660" t="s">
        <v>947</v>
      </c>
      <c r="O20" s="131">
        <f>MIN(H20,L20)</f>
        <v>15.18</v>
      </c>
      <c r="P20" s="131" t="s">
        <v>24</v>
      </c>
      <c r="Q20" s="370" t="s">
        <v>400</v>
      </c>
      <c r="X20" s="152"/>
      <c r="Y20" s="151"/>
    </row>
    <row r="21" spans="1:33" x14ac:dyDescent="0.25">
      <c r="A21" s="135">
        <v>2</v>
      </c>
      <c r="B21" s="170">
        <v>904</v>
      </c>
      <c r="C21" s="304" t="s">
        <v>539</v>
      </c>
      <c r="D21" s="616" t="s">
        <v>471</v>
      </c>
      <c r="E21" s="617">
        <v>35910</v>
      </c>
      <c r="F21" s="170" t="s">
        <v>24</v>
      </c>
      <c r="G21" s="618" t="s">
        <v>260</v>
      </c>
      <c r="H21" s="134">
        <v>15.33</v>
      </c>
      <c r="I21" s="135" t="s">
        <v>134</v>
      </c>
      <c r="J21" s="657" t="s">
        <v>946</v>
      </c>
      <c r="K21" s="291" t="s">
        <v>184</v>
      </c>
      <c r="L21" s="370">
        <v>15.32</v>
      </c>
      <c r="M21" s="80" t="s">
        <v>134</v>
      </c>
      <c r="N21" s="660" t="s">
        <v>947</v>
      </c>
      <c r="O21" s="131">
        <f>MIN(H21,L21)</f>
        <v>15.32</v>
      </c>
      <c r="P21" s="131" t="s">
        <v>23</v>
      </c>
      <c r="Q21" s="370" t="s">
        <v>582</v>
      </c>
      <c r="X21" s="152"/>
      <c r="Y21" s="151"/>
    </row>
    <row r="22" spans="1:33" x14ac:dyDescent="0.25">
      <c r="A22" s="135">
        <v>3</v>
      </c>
      <c r="B22" s="170">
        <v>406</v>
      </c>
      <c r="C22" s="304" t="s">
        <v>542</v>
      </c>
      <c r="D22" s="616" t="s">
        <v>292</v>
      </c>
      <c r="E22" s="617">
        <v>34937</v>
      </c>
      <c r="F22" s="170" t="s">
        <v>24</v>
      </c>
      <c r="G22" s="618" t="s">
        <v>257</v>
      </c>
      <c r="H22" s="134">
        <v>15.71</v>
      </c>
      <c r="I22" s="135" t="s">
        <v>134</v>
      </c>
      <c r="J22" s="657" t="s">
        <v>946</v>
      </c>
      <c r="K22" s="291" t="s">
        <v>184</v>
      </c>
      <c r="L22" s="370">
        <v>15.44</v>
      </c>
      <c r="M22" s="80" t="s">
        <v>134</v>
      </c>
      <c r="N22" s="660" t="s">
        <v>947</v>
      </c>
      <c r="O22" s="131">
        <f>MIN(H22,L22)</f>
        <v>15.44</v>
      </c>
      <c r="P22" s="131" t="str">
        <f>LOOKUP(O22,$S$1:$AE$1,$S$2:$AE$2)</f>
        <v>I</v>
      </c>
      <c r="Q22" s="370" t="s">
        <v>330</v>
      </c>
      <c r="X22" s="152"/>
      <c r="Y22" s="151"/>
    </row>
    <row r="23" spans="1:33" x14ac:dyDescent="0.25">
      <c r="A23" s="135"/>
      <c r="B23" s="170">
        <v>417</v>
      </c>
      <c r="C23" s="304" t="s">
        <v>541</v>
      </c>
      <c r="D23" s="616" t="s">
        <v>265</v>
      </c>
      <c r="E23" s="617">
        <v>35067</v>
      </c>
      <c r="F23" s="170" t="s">
        <v>25</v>
      </c>
      <c r="G23" s="618" t="s">
        <v>257</v>
      </c>
      <c r="H23" s="134">
        <v>14.03</v>
      </c>
      <c r="I23" s="135" t="s">
        <v>134</v>
      </c>
      <c r="J23" s="657" t="s">
        <v>946</v>
      </c>
      <c r="K23" s="291" t="s">
        <v>184</v>
      </c>
      <c r="L23" s="370" t="s">
        <v>978</v>
      </c>
      <c r="M23" s="80"/>
      <c r="N23" s="660"/>
      <c r="O23" s="131">
        <f>MIN(H23,L23)</f>
        <v>14.03</v>
      </c>
      <c r="P23" s="131" t="s">
        <v>25</v>
      </c>
      <c r="Q23" s="663" t="s">
        <v>230</v>
      </c>
      <c r="X23" s="152"/>
      <c r="Y23" s="151"/>
    </row>
    <row r="24" spans="1:33" x14ac:dyDescent="0.25">
      <c r="A24" s="135"/>
      <c r="B24" s="170">
        <v>992</v>
      </c>
      <c r="C24" s="304" t="s">
        <v>360</v>
      </c>
      <c r="D24" s="616" t="s">
        <v>361</v>
      </c>
      <c r="E24" s="617">
        <v>36298</v>
      </c>
      <c r="F24" s="170" t="s">
        <v>23</v>
      </c>
      <c r="G24" s="618" t="s">
        <v>260</v>
      </c>
      <c r="H24" s="134">
        <v>17.239999999999998</v>
      </c>
      <c r="I24" s="135" t="s">
        <v>134</v>
      </c>
      <c r="J24" s="657" t="s">
        <v>946</v>
      </c>
      <c r="K24" s="291" t="s">
        <v>184</v>
      </c>
      <c r="L24" s="370" t="s">
        <v>978</v>
      </c>
      <c r="M24" s="80"/>
      <c r="N24" s="660"/>
      <c r="O24" s="131">
        <f>MIN(H24,L24)</f>
        <v>17.239999999999998</v>
      </c>
      <c r="P24" s="131" t="s">
        <v>22</v>
      </c>
      <c r="Q24" s="370" t="s">
        <v>394</v>
      </c>
      <c r="X24" s="152"/>
      <c r="Y24" s="151"/>
    </row>
    <row r="25" spans="1:33" x14ac:dyDescent="0.25">
      <c r="A25"/>
      <c r="B25" s="170">
        <v>144</v>
      </c>
      <c r="C25" s="304" t="s">
        <v>537</v>
      </c>
      <c r="D25" s="616" t="s">
        <v>538</v>
      </c>
      <c r="E25" s="617">
        <v>35451</v>
      </c>
      <c r="F25" s="170" t="s">
        <v>23</v>
      </c>
      <c r="G25" s="618" t="s">
        <v>252</v>
      </c>
      <c r="H25" s="134" t="s">
        <v>945</v>
      </c>
      <c r="I25" s="135"/>
      <c r="J25" s="335"/>
      <c r="K25" s="291"/>
      <c r="L25" s="370"/>
      <c r="M25" s="80"/>
      <c r="Q25" s="663" t="s">
        <v>154</v>
      </c>
      <c r="X25" s="152"/>
      <c r="Y25" s="151"/>
    </row>
    <row r="26" spans="1:33" ht="15" customHeight="1" x14ac:dyDescent="0.25">
      <c r="D26" s="153"/>
      <c r="E26" s="78"/>
      <c r="F26" s="135"/>
      <c r="G26" s="184"/>
      <c r="H26" s="134"/>
      <c r="K26" s="131"/>
      <c r="L26" s="185"/>
      <c r="M26" s="524"/>
      <c r="N26" s="77"/>
      <c r="O26" s="135">
        <f t="shared" ref="O26:O48" si="0">MIN(H26,L26)</f>
        <v>0</v>
      </c>
      <c r="P26" s="135"/>
      <c r="Q26" s="131"/>
      <c r="S26" s="153"/>
      <c r="T26" s="78"/>
      <c r="U26" s="135"/>
      <c r="V26" s="184"/>
      <c r="W26" s="134"/>
      <c r="X26" s="80"/>
      <c r="Y26" s="80"/>
      <c r="Z26" s="131"/>
      <c r="AA26" s="185"/>
      <c r="AG26" s="78"/>
    </row>
    <row r="27" spans="1:33" ht="15" customHeight="1" x14ac:dyDescent="0.25">
      <c r="D27" s="153"/>
      <c r="E27" s="78"/>
      <c r="F27" s="135"/>
      <c r="G27" s="184"/>
      <c r="H27" s="134"/>
      <c r="K27" s="131"/>
      <c r="L27" s="185"/>
      <c r="M27" s="292"/>
      <c r="N27" s="77"/>
      <c r="O27" s="135">
        <f t="shared" si="0"/>
        <v>0</v>
      </c>
      <c r="P27" s="135"/>
      <c r="Q27" s="131"/>
      <c r="S27" s="153"/>
      <c r="T27" s="78"/>
      <c r="U27" s="135"/>
      <c r="V27" s="184"/>
      <c r="W27" s="134"/>
      <c r="X27" s="80"/>
      <c r="Y27" s="80"/>
      <c r="Z27" s="131"/>
      <c r="AA27" s="185"/>
      <c r="AG27" s="78"/>
    </row>
    <row r="28" spans="1:33" x14ac:dyDescent="0.25">
      <c r="D28" s="153"/>
      <c r="E28" s="78"/>
      <c r="F28" s="135"/>
      <c r="G28" s="184"/>
      <c r="H28" s="134"/>
      <c r="K28" s="131"/>
      <c r="L28" s="185"/>
      <c r="M28" s="292"/>
      <c r="N28" s="77"/>
      <c r="O28" s="135">
        <f t="shared" si="0"/>
        <v>0</v>
      </c>
      <c r="P28" s="135"/>
      <c r="Q28" s="131"/>
      <c r="S28" s="153"/>
      <c r="T28" s="78"/>
      <c r="U28" s="135"/>
      <c r="V28" s="184"/>
      <c r="W28" s="134"/>
      <c r="X28" s="80"/>
      <c r="Y28" s="80"/>
      <c r="Z28" s="131"/>
      <c r="AA28" s="185"/>
      <c r="AG28" s="78"/>
    </row>
    <row r="29" spans="1:33" x14ac:dyDescent="0.25">
      <c r="D29" s="153"/>
      <c r="E29" s="78"/>
      <c r="F29" s="135"/>
      <c r="G29" s="184"/>
      <c r="H29" s="134"/>
      <c r="K29" s="131"/>
      <c r="L29" s="185"/>
      <c r="M29" s="292"/>
      <c r="N29" s="77"/>
      <c r="O29" s="135">
        <f t="shared" si="0"/>
        <v>0</v>
      </c>
      <c r="P29" s="135"/>
      <c r="Q29" s="131"/>
      <c r="S29" s="153"/>
      <c r="T29" s="78"/>
      <c r="U29" s="135"/>
      <c r="V29" s="184"/>
      <c r="W29" s="134"/>
      <c r="X29" s="80"/>
      <c r="Y29" s="80"/>
      <c r="Z29" s="131"/>
      <c r="AA29" s="185"/>
      <c r="AG29" s="78"/>
    </row>
    <row r="30" spans="1:33" x14ac:dyDescent="0.25">
      <c r="D30" s="153"/>
      <c r="E30" s="78"/>
      <c r="F30" s="135"/>
      <c r="G30" s="184"/>
      <c r="H30" s="134"/>
      <c r="K30" s="131"/>
      <c r="L30" s="185"/>
      <c r="M30" s="292"/>
      <c r="N30" s="77"/>
      <c r="O30" s="135">
        <f t="shared" si="0"/>
        <v>0</v>
      </c>
      <c r="P30" s="135"/>
      <c r="Q30" s="131"/>
      <c r="S30" s="153"/>
      <c r="T30" s="78"/>
      <c r="U30" s="135"/>
      <c r="V30" s="184"/>
      <c r="W30" s="134"/>
      <c r="X30" s="80"/>
      <c r="Y30" s="80"/>
      <c r="Z30" s="131"/>
      <c r="AA30" s="185"/>
      <c r="AG30" s="78"/>
    </row>
    <row r="31" spans="1:33" x14ac:dyDescent="0.25">
      <c r="D31" s="153"/>
      <c r="E31" s="78"/>
      <c r="F31" s="135"/>
      <c r="G31" s="184"/>
      <c r="H31" s="134"/>
      <c r="K31" s="131"/>
      <c r="L31" s="185"/>
      <c r="M31" s="292"/>
      <c r="N31" s="77"/>
      <c r="O31" s="135">
        <f t="shared" si="0"/>
        <v>0</v>
      </c>
      <c r="P31" s="135"/>
      <c r="Q31" s="131"/>
      <c r="S31" s="153"/>
      <c r="T31" s="78"/>
      <c r="U31" s="135"/>
      <c r="V31" s="184"/>
      <c r="W31" s="134"/>
      <c r="X31" s="80"/>
      <c r="Y31" s="80"/>
      <c r="Z31" s="131"/>
      <c r="AA31" s="185"/>
      <c r="AG31" s="78"/>
    </row>
    <row r="32" spans="1:33" x14ac:dyDescent="0.25">
      <c r="D32" s="153"/>
      <c r="E32" s="78"/>
      <c r="F32" s="135"/>
      <c r="G32" s="184"/>
      <c r="H32" s="134"/>
      <c r="K32" s="131"/>
      <c r="L32" s="185"/>
      <c r="M32" s="292"/>
      <c r="N32" s="77"/>
      <c r="O32" s="135">
        <f t="shared" si="0"/>
        <v>0</v>
      </c>
      <c r="P32" s="135"/>
      <c r="Q32" s="131"/>
      <c r="S32" s="153"/>
      <c r="T32" s="78"/>
      <c r="U32" s="135"/>
      <c r="V32" s="184"/>
      <c r="W32" s="134"/>
      <c r="X32" s="80"/>
      <c r="Y32" s="80"/>
      <c r="Z32" s="131"/>
      <c r="AA32" s="185"/>
      <c r="AG32" s="78"/>
    </row>
    <row r="33" spans="4:33" x14ac:dyDescent="0.25">
      <c r="D33" s="153"/>
      <c r="E33" s="78"/>
      <c r="F33" s="135"/>
      <c r="G33" s="184"/>
      <c r="H33" s="134"/>
      <c r="K33" s="131"/>
      <c r="L33" s="185"/>
      <c r="M33" s="292"/>
      <c r="N33" s="77"/>
      <c r="O33" s="135">
        <f t="shared" si="0"/>
        <v>0</v>
      </c>
      <c r="P33" s="135"/>
      <c r="Q33" s="131"/>
      <c r="S33" s="153"/>
      <c r="T33" s="78"/>
      <c r="U33" s="135"/>
      <c r="V33" s="184"/>
      <c r="W33" s="134"/>
      <c r="X33" s="80"/>
      <c r="Y33" s="80"/>
      <c r="Z33" s="131"/>
      <c r="AA33" s="185"/>
      <c r="AG33" s="78"/>
    </row>
    <row r="34" spans="4:33" x14ac:dyDescent="0.25">
      <c r="D34" s="153"/>
      <c r="E34" s="78"/>
      <c r="F34" s="135"/>
      <c r="G34" s="184"/>
      <c r="H34" s="134"/>
      <c r="K34" s="131"/>
      <c r="L34" s="185"/>
      <c r="M34" s="292"/>
      <c r="N34" s="77"/>
      <c r="O34" s="135">
        <f t="shared" si="0"/>
        <v>0</v>
      </c>
      <c r="P34" s="135"/>
      <c r="Q34" s="131"/>
      <c r="S34" s="153"/>
      <c r="T34" s="78"/>
      <c r="U34" s="135"/>
      <c r="V34" s="184"/>
      <c r="W34" s="134"/>
      <c r="X34" s="80"/>
      <c r="Y34" s="80"/>
      <c r="Z34" s="131"/>
      <c r="AA34" s="185"/>
      <c r="AG34" s="78"/>
    </row>
    <row r="35" spans="4:33" x14ac:dyDescent="0.25">
      <c r="D35" s="153"/>
      <c r="E35" s="78"/>
      <c r="F35" s="135"/>
      <c r="G35" s="184"/>
      <c r="H35" s="134"/>
      <c r="K35" s="131"/>
      <c r="L35" s="185"/>
      <c r="M35" s="292"/>
      <c r="N35" s="77"/>
      <c r="O35" s="135">
        <f t="shared" si="0"/>
        <v>0</v>
      </c>
      <c r="P35" s="135"/>
      <c r="Q35" s="131"/>
      <c r="S35" s="153"/>
      <c r="T35" s="78"/>
      <c r="U35" s="135"/>
      <c r="V35" s="184"/>
      <c r="W35" s="134"/>
      <c r="X35" s="80"/>
      <c r="Y35" s="80"/>
      <c r="Z35" s="131"/>
      <c r="AA35" s="185"/>
      <c r="AG35" s="78"/>
    </row>
    <row r="36" spans="4:33" x14ac:dyDescent="0.25">
      <c r="D36" s="153"/>
      <c r="E36" s="78"/>
      <c r="F36" s="135"/>
      <c r="G36" s="184"/>
      <c r="H36" s="134"/>
      <c r="K36" s="131"/>
      <c r="L36" s="185"/>
      <c r="M36" s="292"/>
      <c r="N36" s="77"/>
      <c r="O36" s="135">
        <f t="shared" si="0"/>
        <v>0</v>
      </c>
      <c r="P36" s="135"/>
      <c r="Q36" s="131"/>
      <c r="S36" s="153"/>
      <c r="T36" s="78"/>
      <c r="U36" s="135"/>
      <c r="V36" s="184"/>
      <c r="W36" s="134"/>
      <c r="X36" s="80"/>
      <c r="Y36" s="80"/>
      <c r="Z36" s="131"/>
      <c r="AA36" s="185"/>
      <c r="AG36" s="78"/>
    </row>
    <row r="37" spans="4:33" x14ac:dyDescent="0.25">
      <c r="D37" s="153"/>
      <c r="E37" s="78"/>
      <c r="F37" s="135"/>
      <c r="G37" s="184"/>
      <c r="H37" s="134"/>
      <c r="K37" s="131"/>
      <c r="L37" s="185"/>
      <c r="M37" s="292"/>
      <c r="N37" s="77"/>
      <c r="O37" s="135">
        <f t="shared" si="0"/>
        <v>0</v>
      </c>
      <c r="P37" s="135"/>
      <c r="Q37" s="131"/>
      <c r="S37" s="153"/>
      <c r="T37" s="78"/>
      <c r="U37" s="135"/>
      <c r="V37" s="184"/>
      <c r="W37" s="134"/>
      <c r="X37" s="80"/>
      <c r="Y37" s="80"/>
      <c r="Z37" s="131"/>
      <c r="AA37" s="185"/>
      <c r="AG37" s="78"/>
    </row>
    <row r="38" spans="4:33" x14ac:dyDescent="0.25">
      <c r="D38" s="153"/>
      <c r="E38" s="78"/>
      <c r="F38" s="135"/>
      <c r="G38" s="184"/>
      <c r="H38" s="134"/>
      <c r="K38" s="131"/>
      <c r="L38" s="185"/>
      <c r="M38" s="292"/>
      <c r="N38" s="77"/>
      <c r="O38" s="135">
        <f t="shared" si="0"/>
        <v>0</v>
      </c>
      <c r="P38" s="135"/>
      <c r="Q38" s="131"/>
      <c r="S38" s="153"/>
      <c r="T38" s="78"/>
      <c r="U38" s="135"/>
      <c r="V38" s="184"/>
      <c r="W38" s="134"/>
      <c r="X38" s="80"/>
      <c r="Y38" s="80"/>
      <c r="Z38" s="131"/>
      <c r="AA38" s="185"/>
      <c r="AG38" s="78"/>
    </row>
    <row r="39" spans="4:33" x14ac:dyDescent="0.25">
      <c r="D39" s="153"/>
      <c r="E39" s="78"/>
      <c r="F39" s="135"/>
      <c r="G39" s="184"/>
      <c r="H39" s="134"/>
      <c r="K39" s="131"/>
      <c r="L39" s="185"/>
      <c r="M39" s="292"/>
      <c r="N39" s="77"/>
      <c r="O39" s="135">
        <f t="shared" si="0"/>
        <v>0</v>
      </c>
      <c r="P39" s="135"/>
      <c r="Q39" s="131"/>
      <c r="S39" s="153"/>
      <c r="T39" s="78"/>
      <c r="U39" s="135"/>
      <c r="V39" s="184"/>
      <c r="W39" s="134"/>
      <c r="X39" s="80"/>
      <c r="Y39" s="80"/>
      <c r="Z39" s="131"/>
      <c r="AA39" s="185"/>
      <c r="AG39" s="78"/>
    </row>
    <row r="40" spans="4:33" x14ac:dyDescent="0.25">
      <c r="D40" s="153"/>
      <c r="E40" s="78"/>
      <c r="F40" s="135"/>
      <c r="G40" s="184"/>
      <c r="H40" s="134"/>
      <c r="K40" s="131"/>
      <c r="L40" s="185"/>
      <c r="M40" s="292"/>
      <c r="N40" s="77"/>
      <c r="O40" s="135">
        <f t="shared" si="0"/>
        <v>0</v>
      </c>
      <c r="P40" s="135"/>
      <c r="Q40" s="131"/>
      <c r="S40" s="153"/>
      <c r="T40" s="78"/>
      <c r="U40" s="135"/>
      <c r="V40" s="184"/>
      <c r="W40" s="134"/>
      <c r="X40" s="80"/>
      <c r="Y40" s="80"/>
      <c r="Z40" s="131"/>
      <c r="AA40" s="185"/>
      <c r="AG40" s="78"/>
    </row>
    <row r="41" spans="4:33" x14ac:dyDescent="0.25">
      <c r="D41" s="153"/>
      <c r="E41" s="78"/>
      <c r="F41" s="135"/>
      <c r="G41" s="184"/>
      <c r="H41" s="134"/>
      <c r="K41" s="131"/>
      <c r="L41" s="185"/>
      <c r="M41" s="292"/>
      <c r="N41" s="77"/>
      <c r="O41" s="135">
        <f t="shared" si="0"/>
        <v>0</v>
      </c>
      <c r="P41" s="135"/>
      <c r="Q41" s="131"/>
      <c r="S41" s="153"/>
      <c r="T41" s="78"/>
      <c r="U41" s="135"/>
      <c r="V41" s="184"/>
      <c r="W41" s="134"/>
      <c r="X41" s="80"/>
      <c r="Y41" s="80"/>
      <c r="Z41" s="131"/>
      <c r="AA41" s="185"/>
      <c r="AG41" s="78"/>
    </row>
    <row r="42" spans="4:33" x14ac:dyDescent="0.25">
      <c r="D42" s="153"/>
      <c r="E42" s="78"/>
      <c r="F42" s="135"/>
      <c r="G42" s="184"/>
      <c r="H42" s="134"/>
      <c r="K42" s="131"/>
      <c r="L42" s="185"/>
      <c r="M42" s="292"/>
      <c r="N42" s="77"/>
      <c r="O42" s="135">
        <f t="shared" si="0"/>
        <v>0</v>
      </c>
      <c r="P42" s="135"/>
      <c r="Q42" s="131"/>
      <c r="S42" s="153"/>
      <c r="T42" s="78"/>
      <c r="U42" s="135"/>
      <c r="V42" s="184"/>
      <c r="W42" s="134"/>
      <c r="X42" s="80"/>
      <c r="Y42" s="80"/>
      <c r="Z42" s="131"/>
      <c r="AA42" s="185"/>
      <c r="AG42" s="78"/>
    </row>
    <row r="43" spans="4:33" x14ac:dyDescent="0.25">
      <c r="D43" s="153"/>
      <c r="E43" s="78"/>
      <c r="F43" s="135"/>
      <c r="G43" s="184"/>
      <c r="H43" s="134"/>
      <c r="K43" s="131"/>
      <c r="L43" s="185"/>
      <c r="M43" s="292"/>
      <c r="N43" s="77"/>
      <c r="O43" s="135">
        <f t="shared" si="0"/>
        <v>0</v>
      </c>
      <c r="P43" s="135"/>
      <c r="Q43" s="131"/>
      <c r="S43" s="153"/>
      <c r="T43" s="78"/>
      <c r="U43" s="135"/>
      <c r="V43" s="184"/>
      <c r="W43" s="134"/>
      <c r="X43" s="80"/>
      <c r="Y43" s="80"/>
      <c r="Z43" s="131"/>
      <c r="AA43" s="185"/>
      <c r="AG43" s="78"/>
    </row>
    <row r="44" spans="4:33" x14ac:dyDescent="0.25">
      <c r="D44" s="153"/>
      <c r="E44" s="78"/>
      <c r="F44" s="135"/>
      <c r="G44" s="184"/>
      <c r="H44" s="134"/>
      <c r="K44" s="131"/>
      <c r="L44" s="185"/>
      <c r="M44" s="292"/>
      <c r="N44" s="77"/>
      <c r="O44" s="135">
        <f t="shared" si="0"/>
        <v>0</v>
      </c>
      <c r="P44" s="135"/>
      <c r="Q44" s="131"/>
      <c r="S44" s="153"/>
      <c r="T44" s="78"/>
      <c r="U44" s="135"/>
      <c r="V44" s="184"/>
      <c r="W44" s="134"/>
      <c r="X44" s="80"/>
      <c r="Y44" s="80"/>
      <c r="Z44" s="131"/>
      <c r="AA44" s="185"/>
      <c r="AG44" s="78"/>
    </row>
    <row r="45" spans="4:33" x14ac:dyDescent="0.25">
      <c r="D45" s="153"/>
      <c r="E45" s="78"/>
      <c r="F45" s="135"/>
      <c r="G45" s="184"/>
      <c r="H45" s="134"/>
      <c r="K45" s="131"/>
      <c r="L45" s="185"/>
      <c r="M45" s="292"/>
      <c r="N45" s="77"/>
      <c r="O45" s="135">
        <f t="shared" si="0"/>
        <v>0</v>
      </c>
      <c r="P45" s="135"/>
      <c r="Q45" s="131"/>
      <c r="S45" s="153"/>
      <c r="T45" s="78"/>
      <c r="U45" s="135"/>
      <c r="V45" s="184"/>
      <c r="W45" s="134"/>
      <c r="X45" s="80"/>
      <c r="Y45" s="80"/>
      <c r="Z45" s="131"/>
      <c r="AA45" s="185"/>
      <c r="AG45" s="78"/>
    </row>
    <row r="46" spans="4:33" x14ac:dyDescent="0.25">
      <c r="D46" s="153"/>
      <c r="E46" s="78"/>
      <c r="F46" s="135"/>
      <c r="G46" s="184"/>
      <c r="H46" s="134"/>
      <c r="K46" s="131"/>
      <c r="L46" s="185"/>
      <c r="M46" s="292"/>
      <c r="N46" s="77"/>
      <c r="O46" s="135">
        <f t="shared" si="0"/>
        <v>0</v>
      </c>
      <c r="P46" s="135"/>
      <c r="Q46" s="131"/>
      <c r="S46" s="153"/>
      <c r="T46" s="78"/>
      <c r="U46" s="135"/>
      <c r="V46" s="184"/>
      <c r="W46" s="134"/>
      <c r="X46" s="80"/>
      <c r="Y46" s="80"/>
      <c r="Z46" s="131"/>
      <c r="AA46" s="185"/>
      <c r="AG46" s="78"/>
    </row>
    <row r="47" spans="4:33" x14ac:dyDescent="0.25">
      <c r="D47" s="153"/>
      <c r="E47" s="78"/>
      <c r="F47" s="135"/>
      <c r="G47" s="184"/>
      <c r="H47" s="134"/>
      <c r="K47" s="131"/>
      <c r="L47" s="185"/>
      <c r="M47" s="292"/>
      <c r="N47" s="77"/>
      <c r="O47" s="135">
        <f t="shared" si="0"/>
        <v>0</v>
      </c>
      <c r="P47" s="135"/>
      <c r="Q47" s="131"/>
      <c r="S47" s="153"/>
      <c r="T47" s="78"/>
      <c r="U47" s="135"/>
      <c r="V47" s="184"/>
      <c r="W47" s="134"/>
      <c r="X47" s="80"/>
      <c r="Y47" s="80"/>
      <c r="Z47" s="131"/>
      <c r="AA47" s="185"/>
      <c r="AG47" s="78"/>
    </row>
    <row r="48" spans="4:33" x14ac:dyDescent="0.25">
      <c r="D48" s="153"/>
      <c r="E48" s="78"/>
      <c r="F48" s="135"/>
      <c r="G48" s="184"/>
      <c r="H48" s="134"/>
      <c r="K48" s="131"/>
      <c r="L48" s="185"/>
      <c r="M48" s="292"/>
      <c r="N48" s="77"/>
      <c r="O48" s="135">
        <f t="shared" si="0"/>
        <v>0</v>
      </c>
      <c r="P48" s="135"/>
      <c r="Q48" s="131"/>
      <c r="S48" s="153"/>
      <c r="T48" s="78"/>
      <c r="U48" s="135"/>
      <c r="V48" s="184"/>
      <c r="W48" s="134"/>
      <c r="X48" s="80"/>
      <c r="Y48" s="80"/>
      <c r="Z48" s="131"/>
      <c r="AA48" s="185"/>
      <c r="AG48" s="78"/>
    </row>
    <row r="49" spans="4:33" x14ac:dyDescent="0.25">
      <c r="D49" s="153"/>
      <c r="E49" s="78"/>
      <c r="F49" s="135"/>
      <c r="G49" s="184"/>
      <c r="H49" s="134"/>
      <c r="K49" s="131"/>
      <c r="L49" s="185"/>
      <c r="M49" s="292"/>
      <c r="N49" s="77"/>
      <c r="O49" s="135"/>
      <c r="P49" s="135"/>
      <c r="Q49" s="131"/>
      <c r="S49" s="153"/>
      <c r="T49" s="78"/>
      <c r="U49" s="135"/>
      <c r="V49" s="184"/>
      <c r="W49" s="134"/>
      <c r="X49" s="80"/>
      <c r="Y49" s="80"/>
      <c r="Z49" s="131"/>
      <c r="AA49" s="185"/>
      <c r="AG49" s="78"/>
    </row>
    <row r="50" spans="4:33" x14ac:dyDescent="0.25">
      <c r="D50" s="153"/>
      <c r="E50" s="78"/>
      <c r="F50" s="135"/>
      <c r="G50" s="184"/>
      <c r="H50" s="134"/>
      <c r="K50" s="131"/>
      <c r="L50" s="185"/>
      <c r="M50" s="292"/>
      <c r="N50" s="77"/>
      <c r="O50" s="135"/>
      <c r="P50" s="135"/>
      <c r="Q50" s="131"/>
      <c r="S50" s="153"/>
      <c r="T50" s="78"/>
      <c r="U50" s="135"/>
      <c r="V50" s="184"/>
      <c r="W50" s="134"/>
      <c r="X50" s="80"/>
      <c r="Y50" s="80"/>
      <c r="Z50" s="131"/>
      <c r="AA50" s="185"/>
      <c r="AG50" s="78"/>
    </row>
    <row r="51" spans="4:33" x14ac:dyDescent="0.25">
      <c r="D51" s="153"/>
      <c r="E51" s="78"/>
      <c r="F51" s="135"/>
      <c r="G51" s="184"/>
      <c r="H51" s="134"/>
      <c r="K51" s="131"/>
      <c r="L51" s="185"/>
      <c r="Q51" s="131"/>
      <c r="S51" s="153"/>
      <c r="T51" s="78"/>
      <c r="U51" s="135"/>
      <c r="V51" s="184"/>
      <c r="W51" s="134"/>
      <c r="X51" s="80"/>
      <c r="Y51" s="80"/>
      <c r="Z51" s="131"/>
      <c r="AA51" s="185"/>
      <c r="AG51" s="78"/>
    </row>
    <row r="52" spans="4:33" x14ac:dyDescent="0.25">
      <c r="D52" s="153"/>
      <c r="E52" s="78"/>
      <c r="F52" s="135"/>
      <c r="G52" s="184"/>
      <c r="H52" s="134"/>
      <c r="K52" s="131"/>
      <c r="L52" s="185"/>
      <c r="Q52" s="131"/>
      <c r="S52" s="153"/>
      <c r="T52" s="78"/>
      <c r="U52" s="135"/>
      <c r="V52" s="184"/>
      <c r="W52" s="134"/>
      <c r="X52" s="80"/>
      <c r="Y52" s="80"/>
      <c r="Z52" s="131"/>
      <c r="AA52" s="185"/>
    </row>
    <row r="53" spans="4:33" x14ac:dyDescent="0.25">
      <c r="D53" s="153"/>
      <c r="E53" s="78"/>
      <c r="F53" s="135"/>
      <c r="G53" s="184"/>
      <c r="H53" s="134"/>
      <c r="K53" s="131"/>
      <c r="L53" s="185"/>
      <c r="Q53" s="131"/>
      <c r="S53" s="153"/>
      <c r="T53" s="78"/>
      <c r="U53" s="135"/>
      <c r="V53" s="184"/>
      <c r="W53" s="134"/>
      <c r="X53" s="80"/>
      <c r="Y53" s="80"/>
      <c r="Z53" s="131"/>
      <c r="AA53" s="185"/>
    </row>
    <row r="54" spans="4:33" x14ac:dyDescent="0.25">
      <c r="D54" s="153"/>
      <c r="E54" s="78"/>
      <c r="F54" s="135"/>
      <c r="G54" s="184"/>
      <c r="H54" s="134"/>
      <c r="K54" s="131"/>
      <c r="L54" s="185"/>
      <c r="Q54" s="131"/>
      <c r="S54" s="153"/>
      <c r="T54" s="78"/>
      <c r="U54" s="135"/>
      <c r="V54" s="184"/>
      <c r="W54" s="134"/>
      <c r="X54" s="80"/>
      <c r="Y54" s="80"/>
      <c r="Z54" s="131"/>
      <c r="AA54" s="185"/>
    </row>
    <row r="55" spans="4:33" x14ac:dyDescent="0.25">
      <c r="D55" s="153"/>
      <c r="E55" s="78"/>
      <c r="F55" s="135"/>
      <c r="G55" s="184"/>
      <c r="H55" s="134"/>
      <c r="K55" s="131"/>
      <c r="L55" s="185"/>
      <c r="Q55" s="131"/>
      <c r="S55" s="153"/>
      <c r="T55" s="78"/>
      <c r="U55" s="135"/>
      <c r="V55" s="184"/>
      <c r="W55" s="134"/>
      <c r="X55" s="80"/>
      <c r="Y55" s="80"/>
      <c r="Z55" s="131"/>
      <c r="AA55" s="185"/>
    </row>
    <row r="56" spans="4:33" x14ac:dyDescent="0.25">
      <c r="D56" s="153"/>
      <c r="E56" s="78"/>
      <c r="F56" s="135"/>
      <c r="G56" s="184"/>
      <c r="H56" s="134"/>
      <c r="K56" s="131"/>
      <c r="L56" s="185"/>
      <c r="Q56" s="131"/>
      <c r="S56" s="153"/>
      <c r="T56" s="78"/>
      <c r="U56" s="135"/>
      <c r="V56" s="184"/>
      <c r="W56" s="134"/>
      <c r="X56" s="80"/>
      <c r="Y56" s="80"/>
      <c r="Z56" s="131"/>
      <c r="AA56" s="185"/>
    </row>
    <row r="57" spans="4:33" x14ac:dyDescent="0.25">
      <c r="D57" s="153"/>
      <c r="E57" s="78"/>
      <c r="F57" s="135"/>
      <c r="G57" s="184"/>
      <c r="H57" s="134"/>
      <c r="K57" s="131"/>
      <c r="L57" s="185"/>
      <c r="Q57" s="131"/>
      <c r="S57" s="153"/>
      <c r="T57" s="78"/>
      <c r="U57" s="135"/>
      <c r="V57" s="184"/>
      <c r="W57" s="134"/>
      <c r="X57" s="80"/>
      <c r="Y57" s="80"/>
      <c r="Z57" s="131"/>
      <c r="AA57" s="185"/>
    </row>
    <row r="58" spans="4:33" x14ac:dyDescent="0.25">
      <c r="D58" s="153"/>
      <c r="E58" s="78"/>
      <c r="F58" s="135"/>
      <c r="G58" s="184"/>
      <c r="H58" s="134"/>
      <c r="K58" s="131"/>
      <c r="L58" s="185"/>
      <c r="Q58" s="131"/>
      <c r="S58" s="153"/>
      <c r="T58" s="78"/>
      <c r="U58" s="135"/>
      <c r="V58" s="184"/>
      <c r="W58" s="134"/>
      <c r="X58" s="80"/>
      <c r="Y58" s="80"/>
      <c r="Z58" s="131"/>
      <c r="AA58" s="185"/>
    </row>
    <row r="59" spans="4:33" x14ac:dyDescent="0.25">
      <c r="D59" s="153"/>
      <c r="E59" s="78"/>
      <c r="F59" s="135"/>
      <c r="G59" s="184"/>
      <c r="H59" s="134"/>
      <c r="K59" s="131"/>
      <c r="L59" s="185"/>
      <c r="Q59" s="131"/>
      <c r="S59" s="153"/>
      <c r="T59" s="78"/>
      <c r="U59" s="135"/>
      <c r="V59" s="184"/>
      <c r="W59" s="134"/>
      <c r="X59" s="80"/>
      <c r="Y59" s="80"/>
      <c r="Z59" s="131"/>
      <c r="AA59" s="185"/>
    </row>
    <row r="60" spans="4:33" x14ac:dyDescent="0.25">
      <c r="D60" s="153"/>
      <c r="E60" s="78"/>
      <c r="F60" s="135"/>
      <c r="G60" s="184"/>
      <c r="H60" s="134"/>
      <c r="K60" s="131"/>
      <c r="L60" s="185"/>
      <c r="Q60" s="131"/>
      <c r="S60" s="153"/>
      <c r="T60" s="78"/>
      <c r="U60" s="135"/>
      <c r="V60" s="184"/>
      <c r="W60" s="134"/>
      <c r="X60" s="80"/>
      <c r="Y60" s="80"/>
      <c r="Z60" s="131"/>
      <c r="AA60" s="185"/>
    </row>
    <row r="61" spans="4:33" x14ac:dyDescent="0.25">
      <c r="D61" s="153"/>
      <c r="E61" s="78"/>
      <c r="F61" s="135"/>
      <c r="G61" s="184"/>
      <c r="H61" s="134"/>
      <c r="K61" s="131"/>
      <c r="L61" s="185"/>
      <c r="Q61" s="131"/>
      <c r="S61" s="153"/>
      <c r="T61" s="78"/>
      <c r="U61" s="135"/>
      <c r="V61" s="184"/>
      <c r="W61" s="134"/>
      <c r="X61" s="80"/>
      <c r="Y61" s="80"/>
      <c r="Z61" s="131"/>
      <c r="AA61" s="185"/>
    </row>
    <row r="62" spans="4:33" x14ac:dyDescent="0.25">
      <c r="D62" s="153"/>
      <c r="E62" s="78"/>
      <c r="F62" s="135"/>
      <c r="G62" s="184"/>
      <c r="H62" s="134"/>
      <c r="K62" s="131"/>
      <c r="L62" s="185"/>
      <c r="Q62" s="131"/>
      <c r="S62" s="153"/>
      <c r="T62" s="78"/>
      <c r="U62" s="135"/>
      <c r="V62" s="184"/>
      <c r="W62" s="134"/>
      <c r="X62" s="80"/>
      <c r="Y62" s="80"/>
      <c r="Z62" s="131"/>
      <c r="AA62" s="185"/>
    </row>
    <row r="63" spans="4:33" x14ac:dyDescent="0.25">
      <c r="D63" s="153"/>
      <c r="E63" s="78"/>
      <c r="F63" s="135"/>
      <c r="G63" s="184"/>
      <c r="H63" s="134"/>
      <c r="K63" s="131"/>
      <c r="L63" s="185"/>
      <c r="Q63" s="131"/>
      <c r="S63" s="153"/>
      <c r="T63" s="78"/>
      <c r="U63" s="135"/>
      <c r="V63" s="184"/>
      <c r="W63" s="134"/>
      <c r="X63" s="80"/>
      <c r="Y63" s="80"/>
      <c r="Z63" s="131"/>
      <c r="AA63" s="185"/>
    </row>
    <row r="64" spans="4:33" x14ac:dyDescent="0.25">
      <c r="D64" s="153"/>
      <c r="E64" s="78"/>
      <c r="F64" s="135"/>
      <c r="G64" s="184"/>
      <c r="H64" s="134"/>
      <c r="K64" s="131"/>
      <c r="L64" s="185"/>
      <c r="Q64" s="131"/>
      <c r="S64" s="153"/>
      <c r="T64" s="78"/>
      <c r="U64" s="135"/>
      <c r="V64" s="184"/>
      <c r="W64" s="134"/>
      <c r="X64" s="80"/>
      <c r="Y64" s="80"/>
      <c r="Z64" s="131"/>
      <c r="AA64" s="185"/>
    </row>
    <row r="65" spans="4:27" x14ac:dyDescent="0.25">
      <c r="D65" s="153"/>
      <c r="E65" s="78"/>
      <c r="F65" s="135"/>
      <c r="G65" s="184"/>
      <c r="H65" s="134"/>
      <c r="K65" s="131"/>
      <c r="L65" s="185"/>
      <c r="Q65" s="131"/>
      <c r="S65" s="153"/>
      <c r="T65" s="78"/>
      <c r="U65" s="135"/>
      <c r="V65" s="184"/>
      <c r="W65" s="134"/>
      <c r="X65" s="80"/>
      <c r="Y65" s="80"/>
      <c r="Z65" s="131"/>
      <c r="AA65" s="185"/>
    </row>
    <row r="66" spans="4:27" x14ac:dyDescent="0.25">
      <c r="Q66" s="525"/>
      <c r="S66" s="153"/>
      <c r="T66" s="78"/>
      <c r="U66" s="135"/>
      <c r="V66" s="184"/>
      <c r="W66" s="134"/>
      <c r="X66" s="80"/>
      <c r="Y66" s="80"/>
      <c r="Z66" s="131"/>
      <c r="AA66" s="185"/>
    </row>
    <row r="67" spans="4:27" x14ac:dyDescent="0.25">
      <c r="Q67" s="525"/>
    </row>
    <row r="68" spans="4:27" x14ac:dyDescent="0.25">
      <c r="Q68" s="525"/>
    </row>
    <row r="69" spans="4:27" x14ac:dyDescent="0.25">
      <c r="Q69" s="525"/>
    </row>
    <row r="70" spans="4:27" x14ac:dyDescent="0.25">
      <c r="Q70" s="525"/>
    </row>
    <row r="71" spans="4:27" x14ac:dyDescent="0.25">
      <c r="Q71" s="525"/>
    </row>
    <row r="72" spans="4:27" x14ac:dyDescent="0.25">
      <c r="Q72" s="525"/>
    </row>
    <row r="73" spans="4:27" x14ac:dyDescent="0.25">
      <c r="Q73" s="525"/>
    </row>
    <row r="74" spans="4:27" x14ac:dyDescent="0.25">
      <c r="Q74" s="525"/>
    </row>
    <row r="75" spans="4:27" x14ac:dyDescent="0.25">
      <c r="Q75" s="525"/>
    </row>
    <row r="76" spans="4:27" x14ac:dyDescent="0.25">
      <c r="Q76" s="525"/>
    </row>
    <row r="77" spans="4:27" x14ac:dyDescent="0.25">
      <c r="Q77" s="525"/>
    </row>
    <row r="78" spans="4:27" x14ac:dyDescent="0.25">
      <c r="Q78" s="525"/>
    </row>
    <row r="79" spans="4:27" x14ac:dyDescent="0.25">
      <c r="Q79" s="525"/>
    </row>
    <row r="80" spans="4:27" x14ac:dyDescent="0.25">
      <c r="Q80" s="525"/>
    </row>
    <row r="81" spans="17:17" x14ac:dyDescent="0.25">
      <c r="Q81" s="525"/>
    </row>
    <row r="82" spans="17:17" x14ac:dyDescent="0.25">
      <c r="Q82" s="525"/>
    </row>
    <row r="83" spans="17:17" x14ac:dyDescent="0.25">
      <c r="Q83" s="525"/>
    </row>
    <row r="84" spans="17:17" x14ac:dyDescent="0.25">
      <c r="Q84" s="525"/>
    </row>
    <row r="85" spans="17:17" x14ac:dyDescent="0.25">
      <c r="Q85" s="525"/>
    </row>
    <row r="86" spans="17:17" x14ac:dyDescent="0.25">
      <c r="Q86" s="525"/>
    </row>
    <row r="87" spans="17:17" x14ac:dyDescent="0.25">
      <c r="Q87" s="525"/>
    </row>
    <row r="88" spans="17:17" x14ac:dyDescent="0.25">
      <c r="Q88" s="525"/>
    </row>
    <row r="89" spans="17:17" x14ac:dyDescent="0.25">
      <c r="Q89" s="525"/>
    </row>
    <row r="90" spans="17:17" x14ac:dyDescent="0.25">
      <c r="Q90" s="525"/>
    </row>
    <row r="91" spans="17:17" x14ac:dyDescent="0.25">
      <c r="Q91" s="525"/>
    </row>
  </sheetData>
  <autoFilter ref="A18:Q50">
    <sortState ref="A19:P50">
      <sortCondition ref="A18:A50"/>
    </sortState>
  </autoFilter>
  <sortState ref="A20:Q24">
    <sortCondition ref="L20:L24"/>
  </sortState>
  <mergeCells count="1">
    <mergeCell ref="H15:N15"/>
  </mergeCells>
  <dataValidations count="5">
    <dataValidation type="list" allowBlank="1" showInputMessage="1" showErrorMessage="1" sqref="F27 F37:F47 F25">
      <formula1>"мсмк,мс,кмс,I,II,III,1юн,2юн,3юн,б/р"</formula1>
    </dataValidation>
    <dataValidation type="list" allowBlank="1" showInputMessage="1" showErrorMessage="1" sqref="E34:E35">
      <formula1>"00,01,02,03,04"</formula1>
    </dataValidation>
    <dataValidation type="list" allowBlank="1" showInputMessage="1" showErrorMessage="1" sqref="F34:F35">
      <formula1>"I,II,III,1юн,2юн,3юн,б/р"</formula1>
    </dataValidation>
    <dataValidation type="list" allowBlank="1" showInputMessage="1" showErrorMessage="1" sqref="F36">
      <formula1>"кмс,I,II,III,1юн,2юн,3юн,б/р"</formula1>
    </dataValidation>
    <dataValidation type="list" allowBlank="1" showInputMessage="1" showErrorMessage="1" sqref="F28:F33">
      <formula1>"кмс,I,II,III,1юн,2юн,3юн"</formula1>
    </dataValidation>
  </dataValidations>
  <printOptions horizontalCentered="1"/>
  <pageMargins left="0.19685039370078741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32</vt:i4>
      </vt:variant>
    </vt:vector>
  </HeadingPairs>
  <TitlesOfParts>
    <vt:vector size="70" baseType="lpstr">
      <vt:lpstr>Тит.л.</vt:lpstr>
      <vt:lpstr>ГСК</vt:lpstr>
      <vt:lpstr>М100</vt:lpstr>
      <vt:lpstr>М200</vt:lpstr>
      <vt:lpstr>М400</vt:lpstr>
      <vt:lpstr>М800</vt:lpstr>
      <vt:lpstr>М1500</vt:lpstr>
      <vt:lpstr>М5000</vt:lpstr>
      <vt:lpstr>М110сб</vt:lpstr>
      <vt:lpstr>м400сб</vt:lpstr>
      <vt:lpstr>3000спМ</vt:lpstr>
      <vt:lpstr>10-борье </vt:lpstr>
      <vt:lpstr>мВ+Ш</vt:lpstr>
      <vt:lpstr>мПрВ+Ш</vt:lpstr>
      <vt:lpstr>мДл</vt:lpstr>
      <vt:lpstr>мТр</vt:lpstr>
      <vt:lpstr>мДи</vt:lpstr>
      <vt:lpstr>МолМ</vt:lpstr>
      <vt:lpstr>мКо</vt:lpstr>
      <vt:lpstr>мЯд</vt:lpstr>
      <vt:lpstr>Ж100</vt:lpstr>
      <vt:lpstr>Ж200</vt:lpstr>
      <vt:lpstr>Ж400</vt:lpstr>
      <vt:lpstr>Ж800</vt:lpstr>
      <vt:lpstr>Ж1500</vt:lpstr>
      <vt:lpstr>Ж5000</vt:lpstr>
      <vt:lpstr>Ж100сб</vt:lpstr>
      <vt:lpstr>Ж400сб</vt:lpstr>
      <vt:lpstr>3000спЖ</vt:lpstr>
      <vt:lpstr>7-борье</vt:lpstr>
      <vt:lpstr>жВ+Ш</vt:lpstr>
      <vt:lpstr>жПрВ+Ш</vt:lpstr>
      <vt:lpstr>жДл</vt:lpstr>
      <vt:lpstr>жТр</vt:lpstr>
      <vt:lpstr>жДи</vt:lpstr>
      <vt:lpstr>жМо</vt:lpstr>
      <vt:lpstr>жКо</vt:lpstr>
      <vt:lpstr>жЯд</vt:lpstr>
      <vt:lpstr>'10-борье '!Заголовки_для_печати</vt:lpstr>
      <vt:lpstr>Ж100!Заголовки_для_печати</vt:lpstr>
      <vt:lpstr>Ж100сб!Заголовки_для_печати</vt:lpstr>
      <vt:lpstr>Ж1500!Заголовки_для_печати</vt:lpstr>
      <vt:lpstr>Ж200!Заголовки_для_печати</vt:lpstr>
      <vt:lpstr>Ж400!Заголовки_для_печати</vt:lpstr>
      <vt:lpstr>Ж400сб!Заголовки_для_печати</vt:lpstr>
      <vt:lpstr>Ж5000!Заголовки_для_печати</vt:lpstr>
      <vt:lpstr>Ж800!Заголовки_для_печати</vt:lpstr>
      <vt:lpstr>'жВ+Ш'!Заголовки_для_печати</vt:lpstr>
      <vt:lpstr>жДи!Заголовки_для_печати</vt:lpstr>
      <vt:lpstr>жДл!Заголовки_для_печати</vt:lpstr>
      <vt:lpstr>жКо!Заголовки_для_печати</vt:lpstr>
      <vt:lpstr>жМо!Заголовки_для_печати</vt:lpstr>
      <vt:lpstr>жТр!Заголовки_для_печати</vt:lpstr>
      <vt:lpstr>жЯд!Заголовки_для_печати</vt:lpstr>
      <vt:lpstr>М100!Заголовки_для_печати</vt:lpstr>
      <vt:lpstr>М110сб!Заголовки_для_печати</vt:lpstr>
      <vt:lpstr>М1500!Заголовки_для_печати</vt:lpstr>
      <vt:lpstr>М200!Заголовки_для_печати</vt:lpstr>
      <vt:lpstr>М400!Заголовки_для_печати</vt:lpstr>
      <vt:lpstr>м400сб!Заголовки_для_печати</vt:lpstr>
      <vt:lpstr>М5000!Заголовки_для_печати</vt:lpstr>
      <vt:lpstr>М800!Заголовки_для_печати</vt:lpstr>
      <vt:lpstr>'мВ+Ш'!Заголовки_для_печати</vt:lpstr>
      <vt:lpstr>мДи!Заголовки_для_печати</vt:lpstr>
      <vt:lpstr>мДл!Заголовки_для_печати</vt:lpstr>
      <vt:lpstr>мКо!Заголовки_для_печати</vt:lpstr>
      <vt:lpstr>МолМ!Заголовки_для_печати</vt:lpstr>
      <vt:lpstr>мТр!Заголовки_для_печати</vt:lpstr>
      <vt:lpstr>мЯд!Заголовки_для_печати</vt:lpstr>
      <vt:lpstr>Ж100!Область_печати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cp:lastPrinted>2017-06-28T19:39:42Z</cp:lastPrinted>
  <dcterms:created xsi:type="dcterms:W3CDTF">2016-06-09T14:21:46Z</dcterms:created>
  <dcterms:modified xsi:type="dcterms:W3CDTF">2017-06-28T19:45:40Z</dcterms:modified>
</cp:coreProperties>
</file>